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365"/>
  </bookViews>
  <sheets>
    <sheet name="УУД" sheetId="1" r:id="rId1"/>
    <sheet name="7-1 " sheetId="2" state="hidden" r:id="rId2"/>
    <sheet name="Лист1" sheetId="3" r:id="rId3"/>
  </sheets>
  <definedNames>
    <definedName name="_xlnm.Print_Area" localSheetId="0">УУД!$A$1:$X$59</definedName>
  </definedNames>
  <calcPr calcId="124519"/>
  <fileRecoveryPr repairLoad="1"/>
</workbook>
</file>

<file path=xl/calcChain.xml><?xml version="1.0" encoding="utf-8"?>
<calcChain xmlns="http://schemas.openxmlformats.org/spreadsheetml/2006/main">
  <c r="X8" i="1"/>
  <c r="X9"/>
  <c r="X10"/>
  <c r="X11"/>
  <c r="X12"/>
  <c r="X13"/>
  <c r="X14"/>
  <c r="X15"/>
  <c r="X16"/>
  <c r="X17"/>
  <c r="X18"/>
  <c r="X19"/>
  <c r="X20"/>
  <c r="X21"/>
  <c r="X22"/>
  <c r="X23"/>
  <c r="X25"/>
  <c r="X26"/>
  <c r="X27"/>
  <c r="X28"/>
  <c r="X29"/>
  <c r="X30"/>
  <c r="X31"/>
  <c r="X32"/>
  <c r="X33"/>
  <c r="X34"/>
  <c r="X35"/>
  <c r="X36"/>
  <c r="X37"/>
  <c r="U31" i="2"/>
  <c r="S31"/>
  <c r="R31"/>
  <c r="Q31"/>
  <c r="P31"/>
  <c r="O31"/>
  <c r="M31"/>
  <c r="L31"/>
  <c r="K31"/>
  <c r="J31"/>
  <c r="I31"/>
  <c r="G31"/>
  <c r="F31"/>
  <c r="E31"/>
  <c r="D31"/>
  <c r="C31"/>
  <c r="V30"/>
  <c r="W30" s="1"/>
  <c r="X30" s="1"/>
  <c r="Y30" s="1"/>
  <c r="Z30" s="1"/>
  <c r="AA30" s="1"/>
  <c r="T30"/>
  <c r="N30"/>
  <c r="H30"/>
  <c r="V29"/>
  <c r="W29" s="1"/>
  <c r="X29" s="1"/>
  <c r="Y29" s="1"/>
  <c r="Z29" s="1"/>
  <c r="AA29" s="1"/>
  <c r="T29"/>
  <c r="N29"/>
  <c r="H29"/>
  <c r="V28"/>
  <c r="T28"/>
  <c r="W28" s="1"/>
  <c r="X28" s="1"/>
  <c r="Y28" s="1"/>
  <c r="Z28" s="1"/>
  <c r="AA28" s="1"/>
  <c r="N28"/>
  <c r="H28"/>
  <c r="V27"/>
  <c r="W27" s="1"/>
  <c r="X27" s="1"/>
  <c r="Y27" s="1"/>
  <c r="Z27" s="1"/>
  <c r="AA27" s="1"/>
  <c r="T27"/>
  <c r="N27"/>
  <c r="H27"/>
  <c r="V26"/>
  <c r="T26"/>
  <c r="W26" s="1"/>
  <c r="X26" s="1"/>
  <c r="Y26" s="1"/>
  <c r="Z26" s="1"/>
  <c r="AA26" s="1"/>
  <c r="N26"/>
  <c r="H26"/>
  <c r="V25"/>
  <c r="W25" s="1"/>
  <c r="X25" s="1"/>
  <c r="Y25" s="1"/>
  <c r="Z25" s="1"/>
  <c r="AA25" s="1"/>
  <c r="T25"/>
  <c r="N25"/>
  <c r="H25"/>
  <c r="V24"/>
  <c r="T24"/>
  <c r="W24" s="1"/>
  <c r="X24" s="1"/>
  <c r="Y24" s="1"/>
  <c r="Z24" s="1"/>
  <c r="AA24" s="1"/>
  <c r="N24"/>
  <c r="H24"/>
  <c r="V23"/>
  <c r="W23" s="1"/>
  <c r="X23" s="1"/>
  <c r="T23"/>
  <c r="N23"/>
  <c r="H23"/>
  <c r="V22"/>
  <c r="T22"/>
  <c r="W22" s="1"/>
  <c r="X22" s="1"/>
  <c r="N22"/>
  <c r="H22"/>
  <c r="V21"/>
  <c r="W21" s="1"/>
  <c r="X21" s="1"/>
  <c r="T21"/>
  <c r="N21"/>
  <c r="H21"/>
  <c r="V20"/>
  <c r="T20"/>
  <c r="W20" s="1"/>
  <c r="X20" s="1"/>
  <c r="N20"/>
  <c r="H20"/>
  <c r="V19"/>
  <c r="W19" s="1"/>
  <c r="X19" s="1"/>
  <c r="T19"/>
  <c r="N19"/>
  <c r="H19"/>
  <c r="V18"/>
  <c r="T18"/>
  <c r="W18" s="1"/>
  <c r="X18" s="1"/>
  <c r="N18"/>
  <c r="H18"/>
  <c r="V17"/>
  <c r="W17" s="1"/>
  <c r="X17" s="1"/>
  <c r="T17"/>
  <c r="N17"/>
  <c r="H17"/>
  <c r="V16"/>
  <c r="T16"/>
  <c r="W16" s="1"/>
  <c r="X16" s="1"/>
  <c r="N16"/>
  <c r="H16"/>
  <c r="V15"/>
  <c r="W15" s="1"/>
  <c r="X15" s="1"/>
  <c r="T15"/>
  <c r="N15"/>
  <c r="H15"/>
  <c r="V14"/>
  <c r="T14"/>
  <c r="W14" s="1"/>
  <c r="X14" s="1"/>
  <c r="N14"/>
  <c r="H14"/>
  <c r="V13"/>
  <c r="W13" s="1"/>
  <c r="X13" s="1"/>
  <c r="T13"/>
  <c r="N13"/>
  <c r="H13"/>
  <c r="V12"/>
  <c r="T12"/>
  <c r="W12" s="1"/>
  <c r="X12" s="1"/>
  <c r="N12"/>
  <c r="H12"/>
  <c r="V11"/>
  <c r="W11" s="1"/>
  <c r="X11" s="1"/>
  <c r="T11"/>
  <c r="N11"/>
  <c r="H11"/>
  <c r="V10"/>
  <c r="T10"/>
  <c r="W10" s="1"/>
  <c r="X10" s="1"/>
  <c r="N10"/>
  <c r="H10"/>
  <c r="V9"/>
  <c r="W9" s="1"/>
  <c r="X9" s="1"/>
  <c r="T9"/>
  <c r="N9"/>
  <c r="H9"/>
  <c r="V8"/>
  <c r="T8"/>
  <c r="W8" s="1"/>
  <c r="X8" s="1"/>
  <c r="N8"/>
  <c r="H8"/>
  <c r="V7"/>
  <c r="W7" s="1"/>
  <c r="T7"/>
  <c r="T31" s="1"/>
  <c r="N7"/>
  <c r="N31" s="1"/>
  <c r="H7"/>
  <c r="H31" s="1"/>
  <c r="U38" i="1"/>
  <c r="S38"/>
  <c r="R38"/>
  <c r="Q38"/>
  <c r="P38"/>
  <c r="O38"/>
  <c r="M38"/>
  <c r="L38"/>
  <c r="K38"/>
  <c r="J38"/>
  <c r="I38"/>
  <c r="G38"/>
  <c r="F38"/>
  <c r="E38"/>
  <c r="D38"/>
  <c r="C38"/>
  <c r="V37"/>
  <c r="T37"/>
  <c r="W37" s="1"/>
  <c r="N37"/>
  <c r="H37"/>
  <c r="V36"/>
  <c r="W36" s="1"/>
  <c r="T36"/>
  <c r="N36"/>
  <c r="H36"/>
  <c r="V35"/>
  <c r="T35"/>
  <c r="W35" s="1"/>
  <c r="N35"/>
  <c r="H35"/>
  <c r="V34"/>
  <c r="W34" s="1"/>
  <c r="T34"/>
  <c r="N34"/>
  <c r="H34"/>
  <c r="V33"/>
  <c r="T33"/>
  <c r="W33" s="1"/>
  <c r="N33"/>
  <c r="H33"/>
  <c r="V32"/>
  <c r="W32" s="1"/>
  <c r="T32"/>
  <c r="N32"/>
  <c r="H32"/>
  <c r="V31"/>
  <c r="T31"/>
  <c r="W31" s="1"/>
  <c r="N31"/>
  <c r="H31"/>
  <c r="V30"/>
  <c r="W30" s="1"/>
  <c r="T30"/>
  <c r="N30"/>
  <c r="H30"/>
  <c r="V29"/>
  <c r="T29"/>
  <c r="W29" s="1"/>
  <c r="N29"/>
  <c r="H29"/>
  <c r="V28"/>
  <c r="W28" s="1"/>
  <c r="T28"/>
  <c r="N28"/>
  <c r="H28"/>
  <c r="V27"/>
  <c r="T27"/>
  <c r="W27" s="1"/>
  <c r="N27"/>
  <c r="H27"/>
  <c r="V26"/>
  <c r="W26" s="1"/>
  <c r="T26"/>
  <c r="N26"/>
  <c r="H26"/>
  <c r="V25"/>
  <c r="T25"/>
  <c r="W25" s="1"/>
  <c r="N25"/>
  <c r="H25"/>
  <c r="V24"/>
  <c r="T24"/>
  <c r="N24"/>
  <c r="H24"/>
  <c r="V23"/>
  <c r="T23"/>
  <c r="W23" s="1"/>
  <c r="N23"/>
  <c r="H23"/>
  <c r="V22"/>
  <c r="W22" s="1"/>
  <c r="T22"/>
  <c r="N22"/>
  <c r="H22"/>
  <c r="V21"/>
  <c r="T21"/>
  <c r="W21" s="1"/>
  <c r="N21"/>
  <c r="H21"/>
  <c r="V20"/>
  <c r="W20" s="1"/>
  <c r="T20"/>
  <c r="N20"/>
  <c r="H20"/>
  <c r="V19"/>
  <c r="T19"/>
  <c r="W19" s="1"/>
  <c r="N19"/>
  <c r="H19"/>
  <c r="V18"/>
  <c r="W18" s="1"/>
  <c r="T18"/>
  <c r="N18"/>
  <c r="H18"/>
  <c r="V17"/>
  <c r="T17"/>
  <c r="W17" s="1"/>
  <c r="N17"/>
  <c r="H17"/>
  <c r="V16"/>
  <c r="W16" s="1"/>
  <c r="T16"/>
  <c r="N16"/>
  <c r="H16"/>
  <c r="V15"/>
  <c r="T15"/>
  <c r="W15" s="1"/>
  <c r="N15"/>
  <c r="H15"/>
  <c r="V14"/>
  <c r="W14" s="1"/>
  <c r="T14"/>
  <c r="N14"/>
  <c r="H14"/>
  <c r="V13"/>
  <c r="T13"/>
  <c r="W13" s="1"/>
  <c r="N13"/>
  <c r="H13"/>
  <c r="V12"/>
  <c r="W12" s="1"/>
  <c r="T12"/>
  <c r="N12"/>
  <c r="H12"/>
  <c r="V11"/>
  <c r="T11"/>
  <c r="W11" s="1"/>
  <c r="N11"/>
  <c r="H11"/>
  <c r="V10"/>
  <c r="T10"/>
  <c r="N10"/>
  <c r="H10"/>
  <c r="V9"/>
  <c r="T9"/>
  <c r="N9"/>
  <c r="H9"/>
  <c r="V8"/>
  <c r="T8"/>
  <c r="N8"/>
  <c r="H8"/>
  <c r="V7"/>
  <c r="T7"/>
  <c r="N7"/>
  <c r="N38" s="1"/>
  <c r="H7"/>
  <c r="W24" l="1"/>
  <c r="W8"/>
  <c r="H38"/>
  <c r="W9"/>
  <c r="AA9" s="1"/>
  <c r="V38"/>
  <c r="W7"/>
  <c r="X7" s="1"/>
  <c r="W10"/>
  <c r="AA12"/>
  <c r="Y12"/>
  <c r="Z12"/>
  <c r="AA14"/>
  <c r="Y14"/>
  <c r="Z14"/>
  <c r="AA16"/>
  <c r="Y16"/>
  <c r="Z16"/>
  <c r="AA18"/>
  <c r="Y18"/>
  <c r="Z18"/>
  <c r="AA20"/>
  <c r="Y20"/>
  <c r="Z20"/>
  <c r="AA22"/>
  <c r="Y22"/>
  <c r="Z22"/>
  <c r="Y26"/>
  <c r="Z26" s="1"/>
  <c r="AA26" s="1"/>
  <c r="Y28"/>
  <c r="Z28" s="1"/>
  <c r="AA28" s="1"/>
  <c r="Y30"/>
  <c r="Z30" s="1"/>
  <c r="AA30" s="1"/>
  <c r="Y32"/>
  <c r="Z32" s="1"/>
  <c r="AA32" s="1"/>
  <c r="Y34"/>
  <c r="Z34" s="1"/>
  <c r="AA34" s="1"/>
  <c r="Y36"/>
  <c r="Z36" s="1"/>
  <c r="AA36" s="1"/>
  <c r="AA8"/>
  <c r="Y8"/>
  <c r="Z8"/>
  <c r="Z11"/>
  <c r="AA11"/>
  <c r="Y11"/>
  <c r="Z13"/>
  <c r="AA13"/>
  <c r="Y13"/>
  <c r="Z15"/>
  <c r="AA15"/>
  <c r="Y15"/>
  <c r="Z17"/>
  <c r="AA17"/>
  <c r="Y17"/>
  <c r="Z19"/>
  <c r="AA19"/>
  <c r="Y19"/>
  <c r="Z21"/>
  <c r="AA21"/>
  <c r="Y21"/>
  <c r="Z23"/>
  <c r="AA23"/>
  <c r="Y23"/>
  <c r="Y25"/>
  <c r="Z25" s="1"/>
  <c r="AA25" s="1"/>
  <c r="Y27"/>
  <c r="Z27" s="1"/>
  <c r="AA27" s="1"/>
  <c r="Y29"/>
  <c r="Z29" s="1"/>
  <c r="AA29" s="1"/>
  <c r="Y31"/>
  <c r="Z31" s="1"/>
  <c r="AA31" s="1"/>
  <c r="Y33"/>
  <c r="Z33" s="1"/>
  <c r="AA33" s="1"/>
  <c r="Y35"/>
  <c r="Z35" s="1"/>
  <c r="AA35" s="1"/>
  <c r="Y37"/>
  <c r="Z37" s="1"/>
  <c r="AA37" s="1"/>
  <c r="W31" i="2"/>
  <c r="X7"/>
  <c r="AA9"/>
  <c r="Y9"/>
  <c r="Z9"/>
  <c r="AA11"/>
  <c r="Y11"/>
  <c r="Z11"/>
  <c r="AA13"/>
  <c r="Y13"/>
  <c r="Z13"/>
  <c r="AA15"/>
  <c r="Y15"/>
  <c r="Z15"/>
  <c r="AA17"/>
  <c r="Y17"/>
  <c r="Z17"/>
  <c r="AA19"/>
  <c r="Y19"/>
  <c r="Z19"/>
  <c r="AA21"/>
  <c r="Y21"/>
  <c r="Z21"/>
  <c r="AA23"/>
  <c r="Y23"/>
  <c r="Z23"/>
  <c r="Z8"/>
  <c r="AA8"/>
  <c r="Y8"/>
  <c r="Z10"/>
  <c r="AA10"/>
  <c r="Y10"/>
  <c r="Z12"/>
  <c r="AA12"/>
  <c r="Y12"/>
  <c r="Z14"/>
  <c r="AA14"/>
  <c r="Y14"/>
  <c r="Z16"/>
  <c r="AA16"/>
  <c r="Y16"/>
  <c r="Z18"/>
  <c r="AA18"/>
  <c r="Y18"/>
  <c r="Z20"/>
  <c r="AA20"/>
  <c r="Y20"/>
  <c r="Z22"/>
  <c r="AA22"/>
  <c r="Y22"/>
  <c r="T38" i="1"/>
  <c r="V31" i="2"/>
  <c r="W38" i="1" l="1"/>
  <c r="X24"/>
  <c r="Y24" s="1"/>
  <c r="Z9"/>
  <c r="Y9"/>
  <c r="Z7"/>
  <c r="AC12"/>
  <c r="Y10"/>
  <c r="AA10"/>
  <c r="Z10"/>
  <c r="AA7" i="2"/>
  <c r="X34" s="1"/>
  <c r="Y7"/>
  <c r="X32" s="1"/>
  <c r="Z7"/>
  <c r="X33" s="1"/>
  <c r="Z24" i="1" l="1"/>
  <c r="AA24" s="1"/>
  <c r="X39"/>
  <c r="X40"/>
  <c r="AA7"/>
  <c r="Y7"/>
  <c r="X41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11"/>
            <color theme="1"/>
            <rFont val="Calibri"/>
            <scheme val="minor"/>
          </rPr>
          <t xml:space="preserve">Регулятивные УУД
Цель: обеспечивают развитие умения регулировать свою деятельность: ставить цель с учетом  изученного и усвоенного; составлять план и последовательность своих действий; прогнозировать уровень усвоения, результата, необходимого времени; контролировать с целью установления отклонений; корректировать (вносить дополнения), оценка качества усвоения; волевая саморегуляция (способность к преодолению препятствий).
Функции: обеспечивают постепенный переход к саморегуляции и самоуправлению
</t>
        </r>
      </text>
    </comment>
    <comment ref="I5" authorId="0">
      <text>
        <r>
          <rPr>
            <sz val="11"/>
            <color theme="1"/>
            <rFont val="Calibri"/>
            <scheme val="minor"/>
          </rPr>
          <t xml:space="preserve">Познавательные УУД
Цель: включают общеучебные УУД:  постановка проблемы, учебной цели, работа с информацией, моделирование, структурирование, рефлексия; логические УУД: анализ, синтез, сравнение, сериация, классификация, выход на следствие, причинно- – следственные связи, логическая цепь, доказательство, гипотеза, обоснование; постановка и решение проблемы, 
творческое действие.
Функции: переработка информации, логические действия и операции
</t>
        </r>
      </text>
    </comment>
    <comment ref="O5" authorId="0">
      <text>
        <r>
          <rPr>
            <sz val="11"/>
            <color theme="1"/>
            <rFont val="Calibri"/>
            <scheme val="minor"/>
          </rPr>
          <t xml:space="preserve">Коммуникативные УУД
Цель: обеспечивают социальную компетентность, учет мнения др. людей, умение вступать в диалог и участвовать в коллективном обсуждении проблем, четко выражать свои мысли, аргументировать свои высказывания, коррекция поведения.
Функции: обеспечивают возможность сотрудничества
</t>
        </r>
      </text>
    </comment>
    <comment ref="U5" authorId="0">
      <text>
        <r>
          <rPr>
            <sz val="11"/>
            <color theme="1"/>
            <rFont val="Calibri"/>
            <scheme val="minor"/>
          </rPr>
          <t xml:space="preserve">Личностные УУД	
Цель: обеспечивают развитие таких качеств личности как способность  соотносить свои поступки с общепринятыми этическими нормами, нормами морали, оценивать нравственный аспект своего поведения.
Функции:  направлены на осознание жизненных смыслов и ценностей
					</t>
        </r>
      </text>
    </comment>
    <comment ref="C6" authorId="0">
      <text>
        <r>
          <rPr>
            <sz val="11"/>
            <color theme="1"/>
            <rFont val="Calibri"/>
            <scheme val="minor"/>
          </rPr>
          <t xml:space="preserve">Учитель: </t>
        </r>
      </text>
    </comment>
    <comment ref="D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E6" authorId="0">
      <text>
        <r>
          <rPr>
            <sz val="11"/>
            <color theme="1"/>
            <rFont val="Calibri"/>
            <scheme val="minor"/>
          </rPr>
          <t xml:space="preserve">Учитель: </t>
        </r>
      </text>
    </comment>
    <comment ref="F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G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  <comment ref="I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J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K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L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M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  <comment ref="O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P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Q6" authorId="0">
      <text>
        <r>
          <rPr>
            <sz val="11"/>
            <color theme="1"/>
            <rFont val="Calibri"/>
            <scheme val="minor"/>
          </rPr>
          <t>Учитель: Балескова А.А.</t>
        </r>
      </text>
    </comment>
    <comment ref="R6" authorId="0">
      <text>
        <r>
          <rPr>
            <sz val="11"/>
            <color theme="1"/>
            <rFont val="Calibri"/>
            <scheme val="minor"/>
          </rPr>
          <t xml:space="preserve">Учитель:  </t>
        </r>
      </text>
    </comment>
    <comment ref="S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5" authorId="0">
      <text>
        <r>
          <rPr>
            <sz val="11"/>
            <color theme="1"/>
            <rFont val="Calibri"/>
            <scheme val="minor"/>
          </rPr>
          <t xml:space="preserve">Регулятивные УУД
Цель: обеспечивают развитие умения регулировать свою деятельность: ставить цель с учетом  изученного и усвоенного; составлять план и последовательность своих действий; прогнозировать уровень усвоения, результата, необходимого времени; контролировать с целью установления отклонений; корректировать (вносить дополнения), оценка качества усвоения; волевая саморегуляция (способность к преодолению препятствий).
Функции: обеспечивают постепенный переход к саморегуляции и самоуправлению
</t>
        </r>
      </text>
    </comment>
    <comment ref="I5" authorId="0">
      <text>
        <r>
          <rPr>
            <sz val="11"/>
            <color theme="1"/>
            <rFont val="Calibri"/>
            <scheme val="minor"/>
          </rPr>
          <t xml:space="preserve">Познавательные УУД
Цель: включают общеучебные УУД:  постановка проблемы, учебной цели, работа с информацией, моделирование, структурирование, рефлексия; логические УУД: анализ, синтез, сравнение, сериация, классификация, выход на следствие, причинно- – следственные связи, логическая цепь, доказательство, гипотеза, обоснование; постановка и решение проблемы, 
творческое действие.
Функции: переработка информации, логические действия и операции
</t>
        </r>
      </text>
    </comment>
    <comment ref="O5" authorId="0">
      <text>
        <r>
          <rPr>
            <sz val="11"/>
            <color theme="1"/>
            <rFont val="Calibri"/>
            <scheme val="minor"/>
          </rPr>
          <t xml:space="preserve">Коммуникативные УУД
Цель: обеспечивают социальную компетентность, учет мнения др. людей, умение вступать в диалог и участвовать в коллективном обсуждении проблем, четко выражать свои мысли, аргументировать свои высказывания, коррекция поведения.
Функции: обеспечивают возможность сотрудничества
</t>
        </r>
      </text>
    </comment>
    <comment ref="U5" authorId="0">
      <text>
        <r>
          <rPr>
            <sz val="11"/>
            <color theme="1"/>
            <rFont val="Calibri"/>
            <scheme val="minor"/>
          </rPr>
          <t xml:space="preserve">Личностные УУД	
Цель: обеспечивают развитие таких качеств личности как способность  соотносить свои поступки с общепринятыми этическими нормами, нормами морали, оценивать нравственный аспект своего поведения.
Функции:  направлены на осознание жизненных смыслов и ценностей
					</t>
        </r>
      </text>
    </comment>
    <comment ref="C6" authorId="0">
      <text>
        <r>
          <rPr>
            <sz val="11"/>
            <color theme="1"/>
            <rFont val="Calibri"/>
            <scheme val="minor"/>
          </rPr>
          <t>Учитель: Цепковская А.Г.</t>
        </r>
      </text>
    </comment>
    <comment ref="D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E6" authorId="0">
      <text>
        <r>
          <rPr>
            <sz val="11"/>
            <color theme="1"/>
            <rFont val="Calibri"/>
            <scheme val="minor"/>
          </rPr>
          <t>Учитель: Балескова А.А.</t>
        </r>
      </text>
    </comment>
    <comment ref="F6" authorId="0">
      <text>
        <r>
          <rPr>
            <sz val="11"/>
            <color theme="1"/>
            <rFont val="Calibri"/>
            <scheme val="minor"/>
          </rPr>
          <t>Учитель: Сивуха А.Я.</t>
        </r>
      </text>
    </comment>
    <comment ref="G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  <comment ref="I6" authorId="0">
      <text>
        <r>
          <rPr>
            <sz val="11"/>
            <color theme="1"/>
            <rFont val="Calibri"/>
            <scheme val="minor"/>
          </rPr>
          <t>Учитель: Цепковская А.Г.</t>
        </r>
      </text>
    </comment>
    <comment ref="J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K6" authorId="0">
      <text>
        <r>
          <rPr>
            <sz val="11"/>
            <color theme="1"/>
            <rFont val="Calibri"/>
            <scheme val="minor"/>
          </rPr>
          <t>Учитель: Балескова А.А.</t>
        </r>
      </text>
    </comment>
    <comment ref="L6" authorId="0">
      <text>
        <r>
          <rPr>
            <sz val="11"/>
            <color theme="1"/>
            <rFont val="Calibri"/>
            <scheme val="minor"/>
          </rPr>
          <t>Учитель: Сивуха А.Я.</t>
        </r>
      </text>
    </comment>
    <comment ref="M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  <comment ref="O6" authorId="0">
      <text>
        <r>
          <rPr>
            <sz val="11"/>
            <color theme="1"/>
            <rFont val="Calibri"/>
            <scheme val="minor"/>
          </rPr>
          <t>Учитель: Цепковская А.Г.</t>
        </r>
      </text>
    </comment>
    <comment ref="P6" authorId="0">
      <text>
        <r>
          <rPr>
            <sz val="11"/>
            <color theme="1"/>
            <rFont val="Calibri"/>
            <scheme val="minor"/>
          </rPr>
          <t>Учитель: Степанова Г.В.</t>
        </r>
      </text>
    </comment>
    <comment ref="Q6" authorId="0">
      <text>
        <r>
          <rPr>
            <sz val="11"/>
            <color theme="1"/>
            <rFont val="Calibri"/>
            <scheme val="minor"/>
          </rPr>
          <t>Учитель: Балескова А.А.</t>
        </r>
      </text>
    </comment>
    <comment ref="R6" authorId="0">
      <text>
        <r>
          <rPr>
            <sz val="11"/>
            <color theme="1"/>
            <rFont val="Calibri"/>
            <scheme val="minor"/>
          </rPr>
          <t>Учитель: Сивуха А.Я.</t>
        </r>
      </text>
    </comment>
    <comment ref="S6" authorId="0">
      <text>
        <r>
          <rPr>
            <sz val="11"/>
            <color theme="1"/>
            <rFont val="Calibri"/>
            <scheme val="minor"/>
          </rPr>
          <t>Учитель: Брютова С.В.</t>
        </r>
      </text>
    </comment>
  </commentList>
</comments>
</file>

<file path=xl/sharedStrings.xml><?xml version="1.0" encoding="utf-8"?>
<sst xmlns="http://schemas.openxmlformats.org/spreadsheetml/2006/main" count="93" uniqueCount="53">
  <si>
    <r>
      <rPr>
        <u/>
        <sz val="12"/>
        <color rgb="FF000000"/>
        <rFont val="Times New Roman"/>
      </rPr>
      <t xml:space="preserve">В столбики "Регулятивные УУД". "Познавательные УУД", "Коммуникативные УУД" каждому ребенку выставляется сумма баллов, выставленных учителем-предметником. В столбик "Личностные УУД" выставляется сумма баллов, выставленная психологом. Итог: (32-29 баллов - высокий уровень;28-14 баллов  - средний уровень;  0-13 баллов - низкий уровень).  </t>
    </r>
    <r>
      <rPr>
        <u/>
        <sz val="12"/>
        <color rgb="FFFF0000"/>
        <rFont val="Times New Roman"/>
      </rPr>
      <t>Баллы: 0 балл (низкий уровень), 1 балла (средний уровень), 2 балла (высокий уровень).</t>
    </r>
  </si>
  <si>
    <t>Дата заполнения:</t>
  </si>
  <si>
    <t>Класс:</t>
  </si>
  <si>
    <t>Количество детей:</t>
  </si>
  <si>
    <t>Классный руководитель:</t>
  </si>
  <si>
    <t>№</t>
  </si>
  <si>
    <t>Фамилии учащихся</t>
  </si>
  <si>
    <t>Параметры характеристики школьника (УУД)</t>
  </si>
  <si>
    <t>ИТОГО (БАЛЛЫ)</t>
  </si>
  <si>
    <t>ИТОГО (УРОВЕНЬ)</t>
  </si>
  <si>
    <t>Регулятивные УУД</t>
  </si>
  <si>
    <t>Познавательные УУД</t>
  </si>
  <si>
    <t>коммуникативные УУД</t>
  </si>
  <si>
    <t>Личностные УУД</t>
  </si>
  <si>
    <t>мат</t>
  </si>
  <si>
    <t>рус</t>
  </si>
  <si>
    <t>Тех</t>
  </si>
  <si>
    <t>Гео</t>
  </si>
  <si>
    <t>ин.яз</t>
  </si>
  <si>
    <t>ИТОГО</t>
  </si>
  <si>
    <t>ист</t>
  </si>
  <si>
    <t>Кл.руководитель</t>
  </si>
  <si>
    <t>Кол-во на низком уровне</t>
  </si>
  <si>
    <t>Кол-во на среднем уровне</t>
  </si>
  <si>
    <t>Кол-во на высоком уровне</t>
  </si>
  <si>
    <t>Автор: Гришко К.Е., учитель информатики и ИКТ МБОУ ПГО "ОСОШ"</t>
  </si>
  <si>
    <t>Мониторинг уровня сформированности УУД учащихся 7в класса (1 полугодие)</t>
  </si>
  <si>
    <r>
      <rPr>
        <u/>
        <sz val="12"/>
        <color rgb="FF000000"/>
        <rFont val="Times New Roman"/>
      </rPr>
      <t xml:space="preserve">В столбики "Регулятивные УУД". "Познавательные УУД", "Коммуникативные УУД" каждому ребенку выставляется сумма баллов, выставленных учителем-предметником. В столбик "Личностные УУД" выставляется сумма баллов, выставленная психологом. Итог: (32-29 баллов - высокий уровень;28-14 баллов  - средний уровень;  0-13 баллов - низкий уровень).  </t>
    </r>
    <r>
      <rPr>
        <u/>
        <sz val="12"/>
        <color rgb="FFFF0000"/>
        <rFont val="Times New Roman"/>
      </rPr>
      <t>Баллы: 0 балл (низкий уровень), 1 балла (средний уровень), 2 балла (высокий уровень).</t>
    </r>
  </si>
  <si>
    <t>Кл.руководитель: Гришко К.Е.</t>
  </si>
  <si>
    <t>Дата заполнения: 18.09.2021</t>
  </si>
  <si>
    <t>Фамилии учащихся 5в класса</t>
  </si>
  <si>
    <t>ИЗО</t>
  </si>
  <si>
    <t>Кл.руководитель:Гришко К.Е.</t>
  </si>
  <si>
    <t>Акбатырова Элина</t>
  </si>
  <si>
    <t>Барняков Валерий</t>
  </si>
  <si>
    <t xml:space="preserve">Белогузов Павел </t>
  </si>
  <si>
    <t>Бушнев Андрей</t>
  </si>
  <si>
    <t>Марьина Екатерина</t>
  </si>
  <si>
    <t>Еровиков Дмитрий</t>
  </si>
  <si>
    <t>Кудин Богдан</t>
  </si>
  <si>
    <t>Курбатов Сергей</t>
  </si>
  <si>
    <t>Ленский Антон</t>
  </si>
  <si>
    <t>Попов Максим</t>
  </si>
  <si>
    <t>Подкорытова Дарья</t>
  </si>
  <si>
    <t>Розманова Кристина</t>
  </si>
  <si>
    <t>Савкин Степан</t>
  </si>
  <si>
    <t>Сосновских Аркадий</t>
  </si>
  <si>
    <t>Уфимцева Светлана</t>
  </si>
  <si>
    <t>Царегородцева Елизавета</t>
  </si>
  <si>
    <t>Чусовитин Константин</t>
  </si>
  <si>
    <t>среднее значение по классу</t>
  </si>
  <si>
    <t xml:space="preserve">Мониторинг уровня сформированности УУД </t>
  </si>
  <si>
    <t>k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</si>
</sst>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scheme val="minor"/>
    </font>
    <font>
      <b/>
      <sz val="16"/>
      <color rgb="FF000000"/>
      <name val="Times New Roman"/>
    </font>
    <font>
      <sz val="12"/>
      <color rgb="FF000000"/>
      <name val="Arial"/>
    </font>
    <font>
      <sz val="11"/>
      <name val="Calibri"/>
    </font>
    <font>
      <u/>
      <sz val="12"/>
      <color rgb="FF000000"/>
      <name val="Times New Roman"/>
    </font>
    <font>
      <u/>
      <sz val="16"/>
      <color theme="1"/>
      <name val="Times New Roman"/>
    </font>
    <font>
      <sz val="11"/>
      <color theme="1"/>
      <name val="Calibri"/>
      <scheme val="minor"/>
    </font>
    <font>
      <b/>
      <sz val="14"/>
      <color theme="1"/>
      <name val="Times New Roman"/>
    </font>
    <font>
      <b/>
      <sz val="14"/>
      <color rgb="FF000000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sz val="12"/>
      <color theme="1"/>
      <name val="Times New Roman"/>
    </font>
    <font>
      <sz val="14"/>
      <color rgb="FF000000"/>
      <name val="Times New Roman"/>
    </font>
    <font>
      <sz val="11"/>
      <color rgb="FF000000"/>
      <name val="Inconsolata"/>
    </font>
    <font>
      <sz val="12"/>
      <color theme="1"/>
      <name val="Calibri"/>
      <scheme val="minor"/>
    </font>
    <font>
      <u/>
      <sz val="16"/>
      <color theme="1"/>
      <name val="Times New Roman"/>
    </font>
    <font>
      <u/>
      <sz val="16"/>
      <color theme="1"/>
      <name val="Times New Roman"/>
    </font>
    <font>
      <u/>
      <sz val="12"/>
      <color rgb="FFFF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/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vertical="center"/>
    </xf>
    <xf numFmtId="0" fontId="6" fillId="6" borderId="0" xfId="0" applyFont="1" applyFill="1"/>
    <xf numFmtId="0" fontId="7" fillId="11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15" fillId="3" borderId="8" xfId="0" applyFont="1" applyFill="1" applyBorder="1"/>
    <xf numFmtId="0" fontId="6" fillId="0" borderId="0" xfId="0" applyFont="1"/>
    <xf numFmtId="0" fontId="13" fillId="0" borderId="11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3" borderId="8" xfId="0" applyFont="1" applyFill="1" applyBorder="1" applyAlignment="1"/>
    <xf numFmtId="0" fontId="6" fillId="3" borderId="0" xfId="0" applyFont="1" applyFill="1"/>
    <xf numFmtId="0" fontId="7" fillId="0" borderId="0" xfId="0" applyFont="1"/>
    <xf numFmtId="0" fontId="16" fillId="13" borderId="8" xfId="0" applyFont="1" applyFill="1" applyBorder="1" applyAlignment="1">
      <alignment horizontal="left"/>
    </xf>
    <xf numFmtId="0" fontId="16" fillId="13" borderId="8" xfId="0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left"/>
    </xf>
    <xf numFmtId="0" fontId="16" fillId="14" borderId="8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left"/>
    </xf>
    <xf numFmtId="0" fontId="16" fillId="10" borderId="8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15" borderId="0" xfId="0" applyFont="1" applyFill="1" applyAlignment="1">
      <alignment vertical="center"/>
    </xf>
    <xf numFmtId="0" fontId="0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6" fillId="15" borderId="0" xfId="0" applyFont="1" applyFill="1"/>
    <xf numFmtId="0" fontId="8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16" borderId="8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7" borderId="8" xfId="0" applyFont="1" applyFill="1" applyBorder="1"/>
    <xf numFmtId="164" fontId="9" fillId="17" borderId="8" xfId="0" applyNumberFormat="1" applyFont="1" applyFill="1" applyBorder="1" applyAlignment="1">
      <alignment horizontal="center"/>
    </xf>
    <xf numFmtId="2" fontId="9" fillId="7" borderId="8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7" fillId="9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7" fillId="7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Количество учащихся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УУД!$V$39:$V$41</c:f>
              <c:strCache>
                <c:ptCount val="3"/>
                <c:pt idx="0">
                  <c:v>Кол-во на низком уровне</c:v>
                </c:pt>
                <c:pt idx="1">
                  <c:v>Кол-во на среднем уровне</c:v>
                </c:pt>
                <c:pt idx="2">
                  <c:v>Кол-во на высоком уровне</c:v>
                </c:pt>
              </c:strCache>
            </c:strRef>
          </c:cat>
          <c:val>
            <c:numRef>
              <c:f>УУД!$W$39:$W$41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cat>
            <c:strRef>
              <c:f>УУД!$V$39:$V$41</c:f>
              <c:strCache>
                <c:ptCount val="3"/>
                <c:pt idx="0">
                  <c:v>Кол-во на низком уровне</c:v>
                </c:pt>
                <c:pt idx="1">
                  <c:v>Кол-во на среднем уровне</c:v>
                </c:pt>
                <c:pt idx="2">
                  <c:v>Кол-во на высоком уровне</c:v>
                </c:pt>
              </c:strCache>
            </c:strRef>
          </c:cat>
          <c:val>
            <c:numRef>
              <c:f>УУД!$X$39:$X$41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73234688"/>
        <c:axId val="73241344"/>
      </c:barChart>
      <c:catAx>
        <c:axId val="73234688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3241344"/>
        <c:crosses val="autoZero"/>
        <c:lblAlgn val="ctr"/>
        <c:lblOffset val="100"/>
      </c:catAx>
      <c:valAx>
        <c:axId val="73241344"/>
        <c:scaling>
          <c:orientation val="minMax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3234688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"/>
              </a:defRPr>
            </a:pPr>
            <a:r>
              <a:rPr lang="ru-RU" b="0">
                <a:solidFill>
                  <a:srgbClr val="757575"/>
                </a:solidFill>
                <a:latin typeface="Arial"/>
              </a:rPr>
              <a:t>Мониторинг уровня сформированности УУД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УУД!$H$31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УУД!$N$31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УУД!$T$31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val>
            <c:numRef>
              <c:f>УУД!$V$31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73079424"/>
        <c:axId val="73102080"/>
      </c:barChart>
      <c:catAx>
        <c:axId val="730794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Arial"/>
                  </a:rPr>
                  <a:t>Регулятивные/Познавательные/Коммуникативные/Личностные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73102080"/>
        <c:crosses val="autoZero"/>
        <c:lblAlgn val="ctr"/>
        <c:lblOffset val="100"/>
      </c:catAx>
      <c:valAx>
        <c:axId val="73102080"/>
        <c:scaling>
          <c:orientation val="minMax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CC0000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Arial"/>
                  </a:rPr>
                  <a:t>Уровень УУД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73079424"/>
        <c:crosses val="autoZero"/>
        <c:crossBetween val="between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  <a:endParaRPr lang="ru-RU"/>
        </a:p>
      </c:txPr>
    </c:legend>
    <c:plotVisOnly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Количество учащихся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'7-1 '!$V$32:$V$34</c:f>
              <c:strCache>
                <c:ptCount val="3"/>
                <c:pt idx="0">
                  <c:v>Кол-во на низком уровне</c:v>
                </c:pt>
                <c:pt idx="1">
                  <c:v>Кол-во на среднем уровне</c:v>
                </c:pt>
                <c:pt idx="2">
                  <c:v>Кол-во на высоком уровне</c:v>
                </c:pt>
              </c:strCache>
            </c:strRef>
          </c:cat>
          <c:val>
            <c:numRef>
              <c:f>'7-1 '!$W$32:$W$34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cat>
            <c:strRef>
              <c:f>'7-1 '!$V$32:$V$34</c:f>
              <c:strCache>
                <c:ptCount val="3"/>
                <c:pt idx="0">
                  <c:v>Кол-во на низком уровне</c:v>
                </c:pt>
                <c:pt idx="1">
                  <c:v>Кол-во на среднем уровне</c:v>
                </c:pt>
                <c:pt idx="2">
                  <c:v>Кол-во на высоком уровне</c:v>
                </c:pt>
              </c:strCache>
            </c:strRef>
          </c:cat>
          <c:val>
            <c:numRef>
              <c:f>'7-1 '!$X$32:$X$34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axId val="74286976"/>
        <c:axId val="74297344"/>
      </c:barChart>
      <c:catAx>
        <c:axId val="742869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4297344"/>
        <c:crosses val="autoZero"/>
        <c:lblAlgn val="ctr"/>
        <c:lblOffset val="100"/>
      </c:catAx>
      <c:valAx>
        <c:axId val="74297344"/>
        <c:scaling>
          <c:orientation val="minMax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4286976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"/>
              </a:defRPr>
            </a:pPr>
            <a:r>
              <a:rPr b="0">
                <a:solidFill>
                  <a:srgbClr val="757575"/>
                </a:solidFill>
                <a:latin typeface="Arial"/>
              </a:rPr>
              <a:t>Мониторинг уровня сформированности УУД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'7-1 '!$H$31</c:f>
              <c:numCache>
                <c:formatCode>#,##0.0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'7-1 '!$N$31</c:f>
              <c:numCache>
                <c:formatCode>#,##0.0</c:formatCode>
                <c:ptCount val="1"/>
                <c:pt idx="0">
                  <c:v>5.6470588235294121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'7-1 '!$T$31</c:f>
              <c:numCache>
                <c:formatCode>#,##0.0</c:formatCode>
                <c:ptCount val="1"/>
                <c:pt idx="0">
                  <c:v>5.0588235294117645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val>
            <c:numRef>
              <c:f>'7-1 '!$V$31</c:f>
              <c:numCache>
                <c:formatCode>0.00</c:formatCode>
                <c:ptCount val="1"/>
                <c:pt idx="0">
                  <c:v>1.6470588235294117</c:v>
                </c:pt>
              </c:numCache>
            </c:numRef>
          </c:val>
        </c:ser>
        <c:axId val="73013120"/>
        <c:axId val="73019392"/>
      </c:barChart>
      <c:catAx>
        <c:axId val="7301312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Регулятивные/Познавательные/Коммуникативные/Личностные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73019392"/>
        <c:crosses val="autoZero"/>
        <c:lblAlgn val="ctr"/>
        <c:lblOffset val="100"/>
      </c:catAx>
      <c:valAx>
        <c:axId val="73019392"/>
        <c:scaling>
          <c:orientation val="minMax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solidFill>
                <a:srgbClr val="CC0000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Уровень УУД</a:t>
                </a:r>
              </a:p>
            </c:rich>
          </c:tx>
        </c:title>
        <c:numFmt formatCode="#,##0.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73013120"/>
        <c:crosses val="autoZero"/>
        <c:crossBetween val="between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  <a:endParaRPr lang="ru-RU"/>
        </a:p>
      </c:txPr>
    </c:legend>
    <c:plotVisOnly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238125</xdr:colOff>
      <xdr:row>40</xdr:row>
      <xdr:rowOff>28575</xdr:rowOff>
    </xdr:from>
    <xdr:ext cx="405765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76200</xdr:colOff>
      <xdr:row>40</xdr:row>
      <xdr:rowOff>28575</xdr:rowOff>
    </xdr:from>
    <xdr:ext cx="481965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31</xdr:row>
      <xdr:rowOff>95250</xdr:rowOff>
    </xdr:from>
    <xdr:ext cx="405765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76200</xdr:colOff>
      <xdr:row>31</xdr:row>
      <xdr:rowOff>85725</xdr:rowOff>
    </xdr:from>
    <xdr:ext cx="481965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06"/>
  <sheetViews>
    <sheetView tabSelected="1" zoomScale="66" zoomScaleNormal="6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91" sqref="P91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9" width="6.7109375" customWidth="1"/>
    <col min="20" max="20" width="12" customWidth="1"/>
    <col min="21" max="21" width="25.42578125" customWidth="1"/>
    <col min="22" max="22" width="12" customWidth="1"/>
    <col min="23" max="23" width="13.28515625" customWidth="1"/>
    <col min="24" max="24" width="16.140625" customWidth="1"/>
    <col min="25" max="27" width="8.7109375" hidden="1" customWidth="1"/>
    <col min="29" max="41" width="5.7109375" customWidth="1"/>
  </cols>
  <sheetData>
    <row r="1" spans="1:43" ht="22.5" customHeight="1">
      <c r="A1" s="1"/>
      <c r="B1" s="2"/>
      <c r="C1" s="59" t="s">
        <v>51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43" ht="51" customHeight="1">
      <c r="A2" s="3"/>
      <c r="B2" s="3"/>
      <c r="C2" s="62" t="s">
        <v>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43" ht="19.5" customHeight="1">
      <c r="A3" s="4"/>
      <c r="B3" s="5" t="s">
        <v>1</v>
      </c>
      <c r="C3" s="70"/>
      <c r="D3" s="6"/>
      <c r="E3" s="6"/>
      <c r="F3" s="5" t="s">
        <v>2</v>
      </c>
      <c r="G3" s="70"/>
      <c r="H3" s="6"/>
      <c r="I3" s="7" t="s">
        <v>3</v>
      </c>
      <c r="J3" s="8"/>
      <c r="K3" s="8"/>
      <c r="L3" s="5">
        <v>1</v>
      </c>
      <c r="M3" s="9"/>
      <c r="N3" s="10" t="s">
        <v>4</v>
      </c>
      <c r="O3" s="11"/>
      <c r="P3" s="11"/>
      <c r="Q3" s="70"/>
    </row>
    <row r="4" spans="1:43" ht="57" customHeight="1">
      <c r="A4" s="64" t="s">
        <v>5</v>
      </c>
      <c r="B4" s="67" t="s">
        <v>6</v>
      </c>
      <c r="C4" s="68" t="s">
        <v>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64" t="s">
        <v>8</v>
      </c>
      <c r="X4" s="64" t="s">
        <v>9</v>
      </c>
    </row>
    <row r="5" spans="1:43" ht="17.25" customHeight="1">
      <c r="A5" s="65"/>
      <c r="B5" s="65"/>
      <c r="C5" s="55" t="s">
        <v>10</v>
      </c>
      <c r="D5" s="56"/>
      <c r="E5" s="56"/>
      <c r="F5" s="56"/>
      <c r="G5" s="56"/>
      <c r="H5" s="57"/>
      <c r="I5" s="58" t="s">
        <v>11</v>
      </c>
      <c r="J5" s="56"/>
      <c r="K5" s="56"/>
      <c r="L5" s="56"/>
      <c r="M5" s="56"/>
      <c r="N5" s="57"/>
      <c r="O5" s="69" t="s">
        <v>12</v>
      </c>
      <c r="P5" s="56"/>
      <c r="Q5" s="56"/>
      <c r="R5" s="56"/>
      <c r="S5" s="56"/>
      <c r="T5" s="57"/>
      <c r="U5" s="12" t="s">
        <v>13</v>
      </c>
      <c r="V5" s="13"/>
      <c r="W5" s="65"/>
      <c r="X5" s="65"/>
    </row>
    <row r="6" spans="1:43" ht="18.75">
      <c r="A6" s="66"/>
      <c r="B6" s="66"/>
      <c r="C6" s="14" t="s">
        <v>14</v>
      </c>
      <c r="D6" s="14" t="s">
        <v>15</v>
      </c>
      <c r="E6" s="15" t="s">
        <v>16</v>
      </c>
      <c r="F6" s="15" t="s">
        <v>17</v>
      </c>
      <c r="G6" s="15" t="s">
        <v>18</v>
      </c>
      <c r="H6" s="16" t="s">
        <v>19</v>
      </c>
      <c r="I6" s="14" t="s">
        <v>14</v>
      </c>
      <c r="J6" s="14" t="s">
        <v>15</v>
      </c>
      <c r="K6" s="15" t="s">
        <v>20</v>
      </c>
      <c r="L6" s="15"/>
      <c r="M6" s="15" t="s">
        <v>18</v>
      </c>
      <c r="N6" s="16" t="s">
        <v>19</v>
      </c>
      <c r="O6" s="14" t="s">
        <v>14</v>
      </c>
      <c r="P6" s="14" t="s">
        <v>15</v>
      </c>
      <c r="Q6" s="15" t="s">
        <v>20</v>
      </c>
      <c r="R6" s="15" t="s">
        <v>52</v>
      </c>
      <c r="S6" s="15" t="s">
        <v>18</v>
      </c>
      <c r="T6" s="16" t="s">
        <v>19</v>
      </c>
      <c r="U6" s="17" t="s">
        <v>21</v>
      </c>
      <c r="V6" s="16" t="s">
        <v>19</v>
      </c>
      <c r="W6" s="66"/>
      <c r="X6" s="66"/>
    </row>
    <row r="7" spans="1:43" ht="19.5" customHeight="1">
      <c r="A7" s="18">
        <v>1</v>
      </c>
      <c r="B7" s="19"/>
      <c r="C7" s="20"/>
      <c r="D7" s="20"/>
      <c r="E7" s="20"/>
      <c r="F7" s="20"/>
      <c r="G7" s="20"/>
      <c r="H7" s="18">
        <f t="shared" ref="H7:H37" si="0">SUM(C7:G7)</f>
        <v>0</v>
      </c>
      <c r="I7" s="20"/>
      <c r="J7" s="20"/>
      <c r="K7" s="20"/>
      <c r="L7" s="20"/>
      <c r="M7" s="20"/>
      <c r="N7" s="18">
        <f t="shared" ref="N7:N37" si="1">SUM(I7:M7)</f>
        <v>0</v>
      </c>
      <c r="O7" s="20"/>
      <c r="P7" s="20"/>
      <c r="Q7" s="20"/>
      <c r="R7" s="20"/>
      <c r="S7" s="20"/>
      <c r="T7" s="13">
        <f t="shared" ref="T7:T37" si="2">SUM(O7:S7)</f>
        <v>0</v>
      </c>
      <c r="U7" s="21"/>
      <c r="V7" s="13">
        <f t="shared" ref="V7:V37" si="3">U7</f>
        <v>0</v>
      </c>
      <c r="W7" s="22">
        <f t="shared" ref="W7:W37" si="4">SUM(V7,T7,N7,H7)</f>
        <v>0</v>
      </c>
      <c r="X7" s="23" t="str">
        <f>IF(W7=0,"",IF(W7&lt;0,"НИЗКИЙ",IF(W7&lt;14,"НИЗКИЙ",IF(W7&lt;13,"СРЕДНИЙ",IF(W7&lt;29,"СРЕДНИЙ",IF(W7&gt;28,"ВЫСОКИЙ",""))))))</f>
        <v/>
      </c>
      <c r="Y7" s="24">
        <f t="shared" ref="Y7:Y37" si="5">IF(X7="НИЗКИЙ",1,0)</f>
        <v>0</v>
      </c>
      <c r="Z7" s="24">
        <f t="shared" ref="Z7:Z23" si="6">IF(X7="СРЕДНИЙ",1,0)</f>
        <v>0</v>
      </c>
      <c r="AA7" s="24">
        <f t="shared" ref="AA7:AA23" si="7">IF(X7="ВЫСОКИЙ",1,0)</f>
        <v>0</v>
      </c>
    </row>
    <row r="8" spans="1:43" ht="18.75">
      <c r="A8" s="13">
        <v>2</v>
      </c>
      <c r="B8" s="25"/>
      <c r="C8" s="21"/>
      <c r="D8" s="26"/>
      <c r="E8" s="21"/>
      <c r="F8" s="21"/>
      <c r="G8" s="21"/>
      <c r="H8" s="18">
        <f t="shared" si="0"/>
        <v>0</v>
      </c>
      <c r="I8" s="21"/>
      <c r="J8" s="21"/>
      <c r="K8" s="21"/>
      <c r="L8" s="21"/>
      <c r="M8" s="21"/>
      <c r="N8" s="18">
        <f t="shared" si="1"/>
        <v>0</v>
      </c>
      <c r="O8" s="21"/>
      <c r="P8" s="21"/>
      <c r="Q8" s="21"/>
      <c r="R8" s="21"/>
      <c r="S8" s="21"/>
      <c r="T8" s="13">
        <f t="shared" si="2"/>
        <v>0</v>
      </c>
      <c r="U8" s="21"/>
      <c r="V8" s="13">
        <f t="shared" si="3"/>
        <v>0</v>
      </c>
      <c r="W8" s="22">
        <f t="shared" si="4"/>
        <v>0</v>
      </c>
      <c r="X8" s="23" t="str">
        <f t="shared" ref="X8:X37" si="8">IF(W8=0,"",IF(W8&lt;0,"НИЗКИЙ",IF(W8&lt;14,"НИЗКИЙ",IF(W8&lt;13,"СРЕДНИЙ",IF(W8&lt;29,"СРЕДНИЙ",IF(W8&gt;28,"ВЫСОКИЙ",""))))))</f>
        <v/>
      </c>
      <c r="Y8" s="24">
        <f t="shared" si="5"/>
        <v>0</v>
      </c>
      <c r="Z8" s="24">
        <f t="shared" si="6"/>
        <v>0</v>
      </c>
      <c r="AA8" s="24">
        <f t="shared" si="7"/>
        <v>0</v>
      </c>
    </row>
    <row r="9" spans="1:43" ht="18.75">
      <c r="A9" s="18">
        <v>3</v>
      </c>
      <c r="B9" s="27"/>
      <c r="C9" s="21"/>
      <c r="D9" s="26"/>
      <c r="E9" s="21"/>
      <c r="F9" s="26"/>
      <c r="G9" s="21"/>
      <c r="H9" s="18">
        <f t="shared" si="0"/>
        <v>0</v>
      </c>
      <c r="I9" s="21"/>
      <c r="J9" s="26"/>
      <c r="K9" s="21"/>
      <c r="L9" s="26"/>
      <c r="M9" s="21"/>
      <c r="N9" s="18">
        <f t="shared" si="1"/>
        <v>0</v>
      </c>
      <c r="O9" s="21"/>
      <c r="P9" s="26"/>
      <c r="Q9" s="21"/>
      <c r="R9" s="26"/>
      <c r="S9" s="21"/>
      <c r="T9" s="13">
        <f t="shared" si="2"/>
        <v>0</v>
      </c>
      <c r="U9" s="21"/>
      <c r="V9" s="13">
        <f t="shared" si="3"/>
        <v>0</v>
      </c>
      <c r="W9" s="22">
        <f t="shared" si="4"/>
        <v>0</v>
      </c>
      <c r="X9" s="23" t="str">
        <f t="shared" si="8"/>
        <v/>
      </c>
      <c r="Y9" s="24">
        <f t="shared" si="5"/>
        <v>0</v>
      </c>
      <c r="Z9" s="24">
        <f t="shared" si="6"/>
        <v>0</v>
      </c>
      <c r="AA9" s="24">
        <f t="shared" si="7"/>
        <v>0</v>
      </c>
      <c r="AQ9">
        <v>28</v>
      </c>
    </row>
    <row r="10" spans="1:43" ht="18.75">
      <c r="A10" s="13">
        <v>4</v>
      </c>
      <c r="B10" s="27"/>
      <c r="C10" s="21"/>
      <c r="D10" s="26"/>
      <c r="E10" s="21"/>
      <c r="F10" s="26"/>
      <c r="G10" s="21"/>
      <c r="H10" s="18">
        <f t="shared" si="0"/>
        <v>0</v>
      </c>
      <c r="I10" s="21"/>
      <c r="J10" s="26"/>
      <c r="K10" s="21"/>
      <c r="L10" s="26"/>
      <c r="M10" s="21"/>
      <c r="N10" s="18">
        <f t="shared" si="1"/>
        <v>0</v>
      </c>
      <c r="O10" s="21"/>
      <c r="P10" s="26"/>
      <c r="Q10" s="21"/>
      <c r="R10" s="26"/>
      <c r="S10" s="21"/>
      <c r="T10" s="13">
        <f t="shared" si="2"/>
        <v>0</v>
      </c>
      <c r="U10" s="21"/>
      <c r="V10" s="13">
        <f t="shared" si="3"/>
        <v>0</v>
      </c>
      <c r="W10" s="22">
        <f t="shared" si="4"/>
        <v>0</v>
      </c>
      <c r="X10" s="23" t="str">
        <f t="shared" si="8"/>
        <v/>
      </c>
      <c r="Y10" s="24">
        <f t="shared" si="5"/>
        <v>0</v>
      </c>
      <c r="Z10" s="24">
        <f t="shared" si="6"/>
        <v>0</v>
      </c>
      <c r="AA10" s="24">
        <f t="shared" si="7"/>
        <v>0</v>
      </c>
    </row>
    <row r="11" spans="1:43" ht="18.75">
      <c r="A11" s="18">
        <v>5</v>
      </c>
      <c r="B11" s="25"/>
      <c r="C11" s="21"/>
      <c r="D11" s="26"/>
      <c r="E11" s="21"/>
      <c r="F11" s="26"/>
      <c r="G11" s="21"/>
      <c r="H11" s="18">
        <f t="shared" si="0"/>
        <v>0</v>
      </c>
      <c r="I11" s="21"/>
      <c r="J11" s="26"/>
      <c r="K11" s="21"/>
      <c r="L11" s="26"/>
      <c r="M11" s="21"/>
      <c r="N11" s="18">
        <f t="shared" si="1"/>
        <v>0</v>
      </c>
      <c r="O11" s="21"/>
      <c r="P11" s="26"/>
      <c r="Q11" s="21"/>
      <c r="R11" s="26"/>
      <c r="S11" s="21"/>
      <c r="T11" s="13">
        <f t="shared" si="2"/>
        <v>0</v>
      </c>
      <c r="U11" s="26"/>
      <c r="V11" s="13">
        <f t="shared" si="3"/>
        <v>0</v>
      </c>
      <c r="W11" s="22">
        <f t="shared" si="4"/>
        <v>0</v>
      </c>
      <c r="X11" s="23" t="str">
        <f t="shared" si="8"/>
        <v/>
      </c>
      <c r="Y11" s="24">
        <f t="shared" si="5"/>
        <v>0</v>
      </c>
      <c r="Z11" s="24">
        <f t="shared" si="6"/>
        <v>0</v>
      </c>
      <c r="AA11" s="24">
        <f t="shared" si="7"/>
        <v>0</v>
      </c>
    </row>
    <row r="12" spans="1:43" ht="18.75">
      <c r="A12" s="13">
        <v>6</v>
      </c>
      <c r="B12" s="27"/>
      <c r="C12" s="21"/>
      <c r="D12" s="26"/>
      <c r="E12" s="21"/>
      <c r="F12" s="28"/>
      <c r="G12" s="21"/>
      <c r="H12" s="18">
        <f t="shared" si="0"/>
        <v>0</v>
      </c>
      <c r="I12" s="21"/>
      <c r="J12" s="26"/>
      <c r="K12" s="21"/>
      <c r="L12" s="26"/>
      <c r="M12" s="21"/>
      <c r="N12" s="18">
        <f t="shared" si="1"/>
        <v>0</v>
      </c>
      <c r="O12" s="21"/>
      <c r="P12" s="26"/>
      <c r="Q12" s="21"/>
      <c r="R12" s="26"/>
      <c r="S12" s="21"/>
      <c r="T12" s="13">
        <f t="shared" si="2"/>
        <v>0</v>
      </c>
      <c r="U12" s="26"/>
      <c r="V12" s="13">
        <f t="shared" si="3"/>
        <v>0</v>
      </c>
      <c r="W12" s="22">
        <f t="shared" si="4"/>
        <v>0</v>
      </c>
      <c r="X12" s="23" t="str">
        <f t="shared" si="8"/>
        <v/>
      </c>
      <c r="Y12" s="24">
        <f t="shared" si="5"/>
        <v>0</v>
      </c>
      <c r="Z12" s="24">
        <f t="shared" si="6"/>
        <v>0</v>
      </c>
      <c r="AA12" s="24">
        <f t="shared" si="7"/>
        <v>0</v>
      </c>
      <c r="AC12" t="str">
        <f>IF(W7=0,"","")</f>
        <v/>
      </c>
    </row>
    <row r="13" spans="1:43" ht="18.75">
      <c r="A13" s="18">
        <v>7</v>
      </c>
      <c r="B13" s="27"/>
      <c r="C13" s="21"/>
      <c r="D13" s="26"/>
      <c r="E13" s="21"/>
      <c r="F13" s="26"/>
      <c r="G13" s="21"/>
      <c r="H13" s="18">
        <f t="shared" si="0"/>
        <v>0</v>
      </c>
      <c r="I13" s="21"/>
      <c r="J13" s="26"/>
      <c r="K13" s="21"/>
      <c r="L13" s="26"/>
      <c r="M13" s="21"/>
      <c r="N13" s="18">
        <f t="shared" si="1"/>
        <v>0</v>
      </c>
      <c r="O13" s="21"/>
      <c r="P13" s="26"/>
      <c r="Q13" s="21"/>
      <c r="R13" s="26"/>
      <c r="S13" s="21"/>
      <c r="T13" s="13">
        <f t="shared" si="2"/>
        <v>0</v>
      </c>
      <c r="U13" s="26"/>
      <c r="V13" s="13">
        <f t="shared" si="3"/>
        <v>0</v>
      </c>
      <c r="W13" s="22">
        <f t="shared" si="4"/>
        <v>0</v>
      </c>
      <c r="X13" s="23" t="str">
        <f t="shared" si="8"/>
        <v/>
      </c>
      <c r="Y13" s="24">
        <f t="shared" si="5"/>
        <v>0</v>
      </c>
      <c r="Z13" s="24">
        <f t="shared" si="6"/>
        <v>0</v>
      </c>
      <c r="AA13" s="24">
        <f t="shared" si="7"/>
        <v>0</v>
      </c>
    </row>
    <row r="14" spans="1:43" ht="18.75">
      <c r="A14" s="13">
        <v>8</v>
      </c>
      <c r="B14" s="27"/>
      <c r="C14" s="21"/>
      <c r="D14" s="26"/>
      <c r="E14" s="21"/>
      <c r="F14" s="26"/>
      <c r="G14" s="21"/>
      <c r="H14" s="18">
        <f t="shared" si="0"/>
        <v>0</v>
      </c>
      <c r="I14" s="21"/>
      <c r="J14" s="26"/>
      <c r="K14" s="21"/>
      <c r="L14" s="26"/>
      <c r="M14" s="21"/>
      <c r="N14" s="18">
        <f t="shared" si="1"/>
        <v>0</v>
      </c>
      <c r="O14" s="21"/>
      <c r="P14" s="26"/>
      <c r="Q14" s="21"/>
      <c r="R14" s="26"/>
      <c r="S14" s="21"/>
      <c r="T14" s="13">
        <f t="shared" si="2"/>
        <v>0</v>
      </c>
      <c r="U14" s="26"/>
      <c r="V14" s="13">
        <f t="shared" si="3"/>
        <v>0</v>
      </c>
      <c r="W14" s="22">
        <f t="shared" si="4"/>
        <v>0</v>
      </c>
      <c r="X14" s="23" t="str">
        <f t="shared" si="8"/>
        <v/>
      </c>
      <c r="Y14" s="24">
        <f t="shared" si="5"/>
        <v>0</v>
      </c>
      <c r="Z14" s="24">
        <f t="shared" si="6"/>
        <v>0</v>
      </c>
      <c r="AA14" s="24">
        <f t="shared" si="7"/>
        <v>0</v>
      </c>
    </row>
    <row r="15" spans="1:43" ht="17.25" customHeight="1">
      <c r="A15" s="18">
        <v>9</v>
      </c>
      <c r="B15" s="27"/>
      <c r="C15" s="21"/>
      <c r="D15" s="21"/>
      <c r="E15" s="21"/>
      <c r="F15" s="21"/>
      <c r="G15" s="21"/>
      <c r="H15" s="18">
        <f t="shared" si="0"/>
        <v>0</v>
      </c>
      <c r="I15" s="21"/>
      <c r="J15" s="21"/>
      <c r="K15" s="21"/>
      <c r="L15" s="21"/>
      <c r="M15" s="21"/>
      <c r="N15" s="18">
        <f t="shared" si="1"/>
        <v>0</v>
      </c>
      <c r="O15" s="21"/>
      <c r="P15" s="21"/>
      <c r="Q15" s="21"/>
      <c r="R15" s="21"/>
      <c r="S15" s="21"/>
      <c r="T15" s="13">
        <f t="shared" si="2"/>
        <v>0</v>
      </c>
      <c r="U15" s="26"/>
      <c r="V15" s="13">
        <f t="shared" si="3"/>
        <v>0</v>
      </c>
      <c r="W15" s="22">
        <f t="shared" si="4"/>
        <v>0</v>
      </c>
      <c r="X15" s="23" t="str">
        <f t="shared" si="8"/>
        <v/>
      </c>
      <c r="Y15" s="24">
        <f t="shared" si="5"/>
        <v>0</v>
      </c>
      <c r="Z15" s="24">
        <f t="shared" si="6"/>
        <v>0</v>
      </c>
      <c r="AA15" s="24">
        <f t="shared" si="7"/>
        <v>0</v>
      </c>
    </row>
    <row r="16" spans="1:43" ht="18.75">
      <c r="A16" s="13">
        <v>10</v>
      </c>
      <c r="B16" s="25"/>
      <c r="C16" s="21"/>
      <c r="D16" s="26"/>
      <c r="E16" s="21"/>
      <c r="F16" s="26"/>
      <c r="G16" s="21"/>
      <c r="H16" s="18">
        <f t="shared" si="0"/>
        <v>0</v>
      </c>
      <c r="I16" s="21"/>
      <c r="J16" s="26"/>
      <c r="K16" s="21"/>
      <c r="L16" s="26"/>
      <c r="M16" s="21"/>
      <c r="N16" s="18">
        <f t="shared" si="1"/>
        <v>0</v>
      </c>
      <c r="O16" s="21"/>
      <c r="P16" s="26"/>
      <c r="Q16" s="21"/>
      <c r="R16" s="26"/>
      <c r="S16" s="21"/>
      <c r="T16" s="13">
        <f t="shared" si="2"/>
        <v>0</v>
      </c>
      <c r="U16" s="21"/>
      <c r="V16" s="13">
        <f t="shared" si="3"/>
        <v>0</v>
      </c>
      <c r="W16" s="22">
        <f t="shared" si="4"/>
        <v>0</v>
      </c>
      <c r="X16" s="23" t="str">
        <f t="shared" si="8"/>
        <v/>
      </c>
      <c r="Y16" s="24">
        <f t="shared" si="5"/>
        <v>0</v>
      </c>
      <c r="Z16" s="24">
        <f t="shared" si="6"/>
        <v>0</v>
      </c>
      <c r="AA16" s="24">
        <f t="shared" si="7"/>
        <v>0</v>
      </c>
    </row>
    <row r="17" spans="1:27" ht="18.75">
      <c r="A17" s="18">
        <v>11</v>
      </c>
      <c r="B17" s="27"/>
      <c r="C17" s="21"/>
      <c r="D17" s="21"/>
      <c r="E17" s="21"/>
      <c r="F17" s="29"/>
      <c r="G17" s="21"/>
      <c r="H17" s="18">
        <f t="shared" si="0"/>
        <v>0</v>
      </c>
      <c r="I17" s="21"/>
      <c r="J17" s="26"/>
      <c r="K17" s="21"/>
      <c r="L17" s="26"/>
      <c r="M17" s="21"/>
      <c r="N17" s="18">
        <f t="shared" si="1"/>
        <v>0</v>
      </c>
      <c r="O17" s="21"/>
      <c r="P17" s="26"/>
      <c r="Q17" s="21"/>
      <c r="R17" s="26"/>
      <c r="S17" s="21"/>
      <c r="T17" s="13">
        <f t="shared" si="2"/>
        <v>0</v>
      </c>
      <c r="U17" s="21"/>
      <c r="V17" s="13">
        <f t="shared" si="3"/>
        <v>0</v>
      </c>
      <c r="W17" s="22">
        <f t="shared" si="4"/>
        <v>0</v>
      </c>
      <c r="X17" s="23" t="str">
        <f t="shared" si="8"/>
        <v/>
      </c>
      <c r="Y17" s="24">
        <f t="shared" si="5"/>
        <v>0</v>
      </c>
      <c r="Z17" s="24">
        <f t="shared" si="6"/>
        <v>0</v>
      </c>
      <c r="AA17" s="24">
        <f t="shared" si="7"/>
        <v>0</v>
      </c>
    </row>
    <row r="18" spans="1:27" ht="18.75">
      <c r="A18" s="13">
        <v>12</v>
      </c>
      <c r="B18" s="27"/>
      <c r="C18" s="21"/>
      <c r="D18" s="26"/>
      <c r="E18" s="21"/>
      <c r="F18" s="26"/>
      <c r="G18" s="21"/>
      <c r="H18" s="18">
        <f t="shared" si="0"/>
        <v>0</v>
      </c>
      <c r="I18" s="21"/>
      <c r="J18" s="26"/>
      <c r="K18" s="21"/>
      <c r="L18" s="26"/>
      <c r="M18" s="21"/>
      <c r="N18" s="18">
        <f t="shared" si="1"/>
        <v>0</v>
      </c>
      <c r="O18" s="21"/>
      <c r="P18" s="26"/>
      <c r="Q18" s="21"/>
      <c r="R18" s="26"/>
      <c r="S18" s="21"/>
      <c r="T18" s="13">
        <f t="shared" si="2"/>
        <v>0</v>
      </c>
      <c r="U18" s="26"/>
      <c r="V18" s="13">
        <f t="shared" si="3"/>
        <v>0</v>
      </c>
      <c r="W18" s="22">
        <f t="shared" si="4"/>
        <v>0</v>
      </c>
      <c r="X18" s="23" t="str">
        <f t="shared" si="8"/>
        <v/>
      </c>
      <c r="Y18" s="24">
        <f t="shared" si="5"/>
        <v>0</v>
      </c>
      <c r="Z18" s="24">
        <f t="shared" si="6"/>
        <v>0</v>
      </c>
      <c r="AA18" s="24">
        <f t="shared" si="7"/>
        <v>0</v>
      </c>
    </row>
    <row r="19" spans="1:27" ht="18.75">
      <c r="A19" s="18">
        <v>13</v>
      </c>
      <c r="B19" s="27"/>
      <c r="C19" s="21"/>
      <c r="D19" s="26"/>
      <c r="E19" s="21"/>
      <c r="F19" s="26"/>
      <c r="G19" s="21"/>
      <c r="H19" s="18">
        <f t="shared" si="0"/>
        <v>0</v>
      </c>
      <c r="I19" s="21"/>
      <c r="J19" s="26"/>
      <c r="K19" s="21"/>
      <c r="L19" s="26"/>
      <c r="M19" s="21"/>
      <c r="N19" s="18">
        <f t="shared" si="1"/>
        <v>0</v>
      </c>
      <c r="O19" s="21"/>
      <c r="P19" s="26"/>
      <c r="Q19" s="21"/>
      <c r="R19" s="26"/>
      <c r="S19" s="21"/>
      <c r="T19" s="13">
        <f t="shared" si="2"/>
        <v>0</v>
      </c>
      <c r="U19" s="26"/>
      <c r="V19" s="13">
        <f t="shared" si="3"/>
        <v>0</v>
      </c>
      <c r="W19" s="22">
        <f t="shared" si="4"/>
        <v>0</v>
      </c>
      <c r="X19" s="23" t="str">
        <f t="shared" si="8"/>
        <v/>
      </c>
      <c r="Y19" s="24">
        <f t="shared" si="5"/>
        <v>0</v>
      </c>
      <c r="Z19" s="24">
        <f t="shared" si="6"/>
        <v>0</v>
      </c>
      <c r="AA19" s="24">
        <f t="shared" si="7"/>
        <v>0</v>
      </c>
    </row>
    <row r="20" spans="1:27" ht="18.75">
      <c r="A20" s="13">
        <v>14</v>
      </c>
      <c r="B20" s="27"/>
      <c r="C20" s="21"/>
      <c r="D20" s="26"/>
      <c r="E20" s="21"/>
      <c r="F20" s="26"/>
      <c r="G20" s="21"/>
      <c r="H20" s="18">
        <f t="shared" si="0"/>
        <v>0</v>
      </c>
      <c r="I20" s="21"/>
      <c r="J20" s="26"/>
      <c r="K20" s="21"/>
      <c r="L20" s="26"/>
      <c r="M20" s="21"/>
      <c r="N20" s="18">
        <f t="shared" si="1"/>
        <v>0</v>
      </c>
      <c r="O20" s="21"/>
      <c r="P20" s="26"/>
      <c r="Q20" s="21"/>
      <c r="R20" s="26"/>
      <c r="S20" s="21"/>
      <c r="T20" s="13">
        <f t="shared" si="2"/>
        <v>0</v>
      </c>
      <c r="U20" s="21"/>
      <c r="V20" s="13">
        <f t="shared" si="3"/>
        <v>0</v>
      </c>
      <c r="W20" s="22">
        <f t="shared" si="4"/>
        <v>0</v>
      </c>
      <c r="X20" s="23" t="str">
        <f t="shared" si="8"/>
        <v/>
      </c>
      <c r="Y20" s="24">
        <f t="shared" si="5"/>
        <v>0</v>
      </c>
      <c r="Z20" s="24">
        <f t="shared" si="6"/>
        <v>0</v>
      </c>
      <c r="AA20" s="24">
        <f t="shared" si="7"/>
        <v>0</v>
      </c>
    </row>
    <row r="21" spans="1:27" ht="15.75" customHeight="1">
      <c r="A21" s="18">
        <v>15</v>
      </c>
      <c r="B21" s="27"/>
      <c r="C21" s="21"/>
      <c r="D21" s="26"/>
      <c r="E21" s="21"/>
      <c r="F21" s="26"/>
      <c r="G21" s="21"/>
      <c r="H21" s="18">
        <f t="shared" si="0"/>
        <v>0</v>
      </c>
      <c r="I21" s="21"/>
      <c r="J21" s="26"/>
      <c r="K21" s="21"/>
      <c r="L21" s="26"/>
      <c r="M21" s="21"/>
      <c r="N21" s="18">
        <f t="shared" si="1"/>
        <v>0</v>
      </c>
      <c r="O21" s="21"/>
      <c r="P21" s="26"/>
      <c r="Q21" s="21"/>
      <c r="R21" s="26"/>
      <c r="S21" s="21"/>
      <c r="T21" s="13">
        <f t="shared" si="2"/>
        <v>0</v>
      </c>
      <c r="U21" s="26"/>
      <c r="V21" s="13">
        <f t="shared" si="3"/>
        <v>0</v>
      </c>
      <c r="W21" s="22">
        <f t="shared" si="4"/>
        <v>0</v>
      </c>
      <c r="X21" s="23" t="str">
        <f t="shared" si="8"/>
        <v/>
      </c>
      <c r="Y21" s="24">
        <f t="shared" si="5"/>
        <v>0</v>
      </c>
      <c r="Z21" s="24">
        <f t="shared" si="6"/>
        <v>0</v>
      </c>
      <c r="AA21" s="24">
        <f t="shared" si="7"/>
        <v>0</v>
      </c>
    </row>
    <row r="22" spans="1:27" ht="18" customHeight="1">
      <c r="A22" s="13">
        <v>16</v>
      </c>
      <c r="B22" s="27"/>
      <c r="C22" s="21"/>
      <c r="D22" s="26"/>
      <c r="E22" s="21"/>
      <c r="F22" s="26"/>
      <c r="G22" s="21"/>
      <c r="H22" s="18">
        <f t="shared" si="0"/>
        <v>0</v>
      </c>
      <c r="I22" s="21"/>
      <c r="J22" s="26"/>
      <c r="K22" s="21"/>
      <c r="L22" s="26"/>
      <c r="M22" s="21"/>
      <c r="N22" s="18">
        <f t="shared" si="1"/>
        <v>0</v>
      </c>
      <c r="O22" s="21"/>
      <c r="P22" s="26"/>
      <c r="Q22" s="21"/>
      <c r="R22" s="26"/>
      <c r="S22" s="21"/>
      <c r="T22" s="13">
        <f t="shared" si="2"/>
        <v>0</v>
      </c>
      <c r="U22" s="26"/>
      <c r="V22" s="13">
        <f t="shared" si="3"/>
        <v>0</v>
      </c>
      <c r="W22" s="22">
        <f t="shared" si="4"/>
        <v>0</v>
      </c>
      <c r="X22" s="23" t="str">
        <f t="shared" si="8"/>
        <v/>
      </c>
      <c r="Y22" s="24">
        <f t="shared" si="5"/>
        <v>0</v>
      </c>
      <c r="Z22" s="24">
        <f t="shared" si="6"/>
        <v>0</v>
      </c>
      <c r="AA22" s="24">
        <f t="shared" si="7"/>
        <v>0</v>
      </c>
    </row>
    <row r="23" spans="1:27" ht="15.75" customHeight="1">
      <c r="A23" s="18">
        <v>17</v>
      </c>
      <c r="B23" s="27"/>
      <c r="C23" s="21"/>
      <c r="D23" s="26"/>
      <c r="E23" s="21"/>
      <c r="F23" s="26"/>
      <c r="G23" s="21"/>
      <c r="H23" s="18">
        <f t="shared" si="0"/>
        <v>0</v>
      </c>
      <c r="I23" s="21"/>
      <c r="J23" s="26"/>
      <c r="K23" s="21"/>
      <c r="L23" s="26"/>
      <c r="M23" s="21"/>
      <c r="N23" s="18">
        <f t="shared" si="1"/>
        <v>0</v>
      </c>
      <c r="O23" s="21"/>
      <c r="P23" s="26"/>
      <c r="Q23" s="21"/>
      <c r="R23" s="26"/>
      <c r="S23" s="21"/>
      <c r="T23" s="13">
        <f t="shared" si="2"/>
        <v>0</v>
      </c>
      <c r="U23" s="26"/>
      <c r="V23" s="13">
        <f t="shared" si="3"/>
        <v>0</v>
      </c>
      <c r="W23" s="22">
        <f t="shared" si="4"/>
        <v>0</v>
      </c>
      <c r="X23" s="23" t="str">
        <f t="shared" si="8"/>
        <v/>
      </c>
      <c r="Y23" s="24">
        <f t="shared" si="5"/>
        <v>0</v>
      </c>
      <c r="Z23" s="24">
        <f t="shared" si="6"/>
        <v>0</v>
      </c>
      <c r="AA23" s="24">
        <f t="shared" si="7"/>
        <v>0</v>
      </c>
    </row>
    <row r="24" spans="1:27" ht="18.75" customHeight="1">
      <c r="A24" s="13">
        <v>18</v>
      </c>
      <c r="B24" s="27"/>
      <c r="C24" s="21"/>
      <c r="D24" s="26"/>
      <c r="E24" s="21"/>
      <c r="F24" s="26"/>
      <c r="G24" s="21"/>
      <c r="H24" s="18">
        <f t="shared" si="0"/>
        <v>0</v>
      </c>
      <c r="I24" s="21"/>
      <c r="J24" s="26"/>
      <c r="K24" s="21"/>
      <c r="L24" s="26"/>
      <c r="M24" s="21"/>
      <c r="N24" s="18">
        <f t="shared" si="1"/>
        <v>0</v>
      </c>
      <c r="O24" s="21"/>
      <c r="P24" s="26"/>
      <c r="Q24" s="21"/>
      <c r="R24" s="26"/>
      <c r="S24" s="21"/>
      <c r="T24" s="13">
        <f t="shared" si="2"/>
        <v>0</v>
      </c>
      <c r="U24" s="26"/>
      <c r="V24" s="13">
        <f t="shared" si="3"/>
        <v>0</v>
      </c>
      <c r="W24" s="22">
        <f t="shared" si="4"/>
        <v>0</v>
      </c>
      <c r="X24" s="23" t="str">
        <f t="shared" si="8"/>
        <v/>
      </c>
      <c r="Y24" s="24">
        <f t="shared" si="5"/>
        <v>0</v>
      </c>
      <c r="Z24" s="24">
        <f t="shared" ref="Z24:Z37" si="9">IF(Y24="СРЕДНИЙ",1,0)</f>
        <v>0</v>
      </c>
      <c r="AA24" s="24">
        <f t="shared" ref="AA24:AA37" si="10">IF(Z24="ВЫСОКИЙ",1,0)</f>
        <v>0</v>
      </c>
    </row>
    <row r="25" spans="1:27" ht="19.5" customHeight="1">
      <c r="A25" s="18">
        <v>19</v>
      </c>
      <c r="B25" s="27"/>
      <c r="C25" s="21"/>
      <c r="D25" s="26"/>
      <c r="E25" s="21"/>
      <c r="F25" s="26"/>
      <c r="G25" s="21"/>
      <c r="H25" s="18">
        <f t="shared" si="0"/>
        <v>0</v>
      </c>
      <c r="I25" s="21"/>
      <c r="J25" s="26"/>
      <c r="K25" s="21"/>
      <c r="L25" s="26"/>
      <c r="M25" s="21"/>
      <c r="N25" s="18">
        <f t="shared" si="1"/>
        <v>0</v>
      </c>
      <c r="O25" s="21"/>
      <c r="P25" s="26"/>
      <c r="Q25" s="21"/>
      <c r="R25" s="26"/>
      <c r="S25" s="21"/>
      <c r="T25" s="13">
        <f t="shared" si="2"/>
        <v>0</v>
      </c>
      <c r="U25" s="26"/>
      <c r="V25" s="13">
        <f t="shared" si="3"/>
        <v>0</v>
      </c>
      <c r="W25" s="22">
        <f t="shared" si="4"/>
        <v>0</v>
      </c>
      <c r="X25" s="23" t="str">
        <f t="shared" si="8"/>
        <v/>
      </c>
      <c r="Y25" s="24">
        <f t="shared" si="5"/>
        <v>0</v>
      </c>
      <c r="Z25" s="24">
        <f t="shared" si="9"/>
        <v>0</v>
      </c>
      <c r="AA25" s="24">
        <f t="shared" si="10"/>
        <v>0</v>
      </c>
    </row>
    <row r="26" spans="1:27" ht="15.75" customHeight="1">
      <c r="A26" s="13">
        <v>20</v>
      </c>
      <c r="B26" s="27"/>
      <c r="C26" s="21"/>
      <c r="D26" s="26"/>
      <c r="E26" s="21"/>
      <c r="F26" s="26"/>
      <c r="G26" s="21"/>
      <c r="H26" s="18">
        <f t="shared" si="0"/>
        <v>0</v>
      </c>
      <c r="I26" s="21"/>
      <c r="J26" s="26"/>
      <c r="K26" s="21"/>
      <c r="L26" s="26"/>
      <c r="M26" s="21"/>
      <c r="N26" s="18">
        <f t="shared" si="1"/>
        <v>0</v>
      </c>
      <c r="O26" s="21"/>
      <c r="P26" s="26"/>
      <c r="Q26" s="21"/>
      <c r="R26" s="26"/>
      <c r="S26" s="21"/>
      <c r="T26" s="13">
        <f t="shared" si="2"/>
        <v>0</v>
      </c>
      <c r="U26" s="26"/>
      <c r="V26" s="13">
        <f t="shared" si="3"/>
        <v>0</v>
      </c>
      <c r="W26" s="22">
        <f t="shared" si="4"/>
        <v>0</v>
      </c>
      <c r="X26" s="23" t="str">
        <f t="shared" si="8"/>
        <v/>
      </c>
      <c r="Y26" s="24">
        <f t="shared" si="5"/>
        <v>0</v>
      </c>
      <c r="Z26" s="24">
        <f t="shared" si="9"/>
        <v>0</v>
      </c>
      <c r="AA26" s="24">
        <f t="shared" si="10"/>
        <v>0</v>
      </c>
    </row>
    <row r="27" spans="1:27" ht="15.75" customHeight="1">
      <c r="A27" s="18">
        <v>21</v>
      </c>
      <c r="B27" s="27"/>
      <c r="C27" s="21"/>
      <c r="D27" s="26"/>
      <c r="E27" s="21"/>
      <c r="F27" s="26"/>
      <c r="G27" s="21"/>
      <c r="H27" s="18">
        <f t="shared" si="0"/>
        <v>0</v>
      </c>
      <c r="I27" s="21"/>
      <c r="J27" s="26"/>
      <c r="K27" s="21"/>
      <c r="L27" s="26"/>
      <c r="M27" s="21"/>
      <c r="N27" s="18">
        <f t="shared" si="1"/>
        <v>0</v>
      </c>
      <c r="O27" s="21"/>
      <c r="P27" s="26"/>
      <c r="Q27" s="21"/>
      <c r="R27" s="26"/>
      <c r="S27" s="21"/>
      <c r="T27" s="13">
        <f t="shared" si="2"/>
        <v>0</v>
      </c>
      <c r="U27" s="26"/>
      <c r="V27" s="13">
        <f t="shared" si="3"/>
        <v>0</v>
      </c>
      <c r="W27" s="22">
        <f t="shared" si="4"/>
        <v>0</v>
      </c>
      <c r="X27" s="23" t="str">
        <f t="shared" si="8"/>
        <v/>
      </c>
      <c r="Y27" s="24">
        <f t="shared" si="5"/>
        <v>0</v>
      </c>
      <c r="Z27" s="24">
        <f t="shared" si="9"/>
        <v>0</v>
      </c>
      <c r="AA27" s="24">
        <f t="shared" si="10"/>
        <v>0</v>
      </c>
    </row>
    <row r="28" spans="1:27" ht="15.75" customHeight="1">
      <c r="A28" s="13">
        <v>22</v>
      </c>
      <c r="B28" s="27"/>
      <c r="C28" s="21"/>
      <c r="D28" s="26"/>
      <c r="E28" s="21"/>
      <c r="F28" s="26"/>
      <c r="G28" s="21"/>
      <c r="H28" s="18">
        <f t="shared" si="0"/>
        <v>0</v>
      </c>
      <c r="I28" s="21"/>
      <c r="J28" s="26"/>
      <c r="K28" s="21"/>
      <c r="L28" s="26"/>
      <c r="M28" s="21"/>
      <c r="N28" s="18">
        <f t="shared" si="1"/>
        <v>0</v>
      </c>
      <c r="O28" s="21"/>
      <c r="P28" s="26"/>
      <c r="Q28" s="21"/>
      <c r="R28" s="26"/>
      <c r="S28" s="21"/>
      <c r="T28" s="13">
        <f t="shared" si="2"/>
        <v>0</v>
      </c>
      <c r="U28" s="26"/>
      <c r="V28" s="13">
        <f t="shared" si="3"/>
        <v>0</v>
      </c>
      <c r="W28" s="22">
        <f t="shared" si="4"/>
        <v>0</v>
      </c>
      <c r="X28" s="23" t="str">
        <f t="shared" si="8"/>
        <v/>
      </c>
      <c r="Y28" s="24">
        <f t="shared" si="5"/>
        <v>0</v>
      </c>
      <c r="Z28" s="24">
        <f t="shared" si="9"/>
        <v>0</v>
      </c>
      <c r="AA28" s="24">
        <f t="shared" si="10"/>
        <v>0</v>
      </c>
    </row>
    <row r="29" spans="1:27" ht="15.75" customHeight="1">
      <c r="A29" s="18">
        <v>23</v>
      </c>
      <c r="B29" s="27"/>
      <c r="C29" s="21"/>
      <c r="D29" s="26"/>
      <c r="E29" s="21"/>
      <c r="F29" s="26"/>
      <c r="G29" s="21"/>
      <c r="H29" s="18">
        <f t="shared" si="0"/>
        <v>0</v>
      </c>
      <c r="I29" s="21"/>
      <c r="J29" s="26"/>
      <c r="K29" s="21"/>
      <c r="L29" s="26"/>
      <c r="M29" s="21"/>
      <c r="N29" s="18">
        <f t="shared" si="1"/>
        <v>0</v>
      </c>
      <c r="O29" s="21"/>
      <c r="P29" s="26"/>
      <c r="Q29" s="21"/>
      <c r="R29" s="26"/>
      <c r="S29" s="21"/>
      <c r="T29" s="13">
        <f t="shared" si="2"/>
        <v>0</v>
      </c>
      <c r="U29" s="26"/>
      <c r="V29" s="13">
        <f t="shared" si="3"/>
        <v>0</v>
      </c>
      <c r="W29" s="22">
        <f t="shared" si="4"/>
        <v>0</v>
      </c>
      <c r="X29" s="23" t="str">
        <f t="shared" si="8"/>
        <v/>
      </c>
      <c r="Y29" s="24">
        <f t="shared" si="5"/>
        <v>0</v>
      </c>
      <c r="Z29" s="24">
        <f t="shared" si="9"/>
        <v>0</v>
      </c>
      <c r="AA29" s="24">
        <f t="shared" si="10"/>
        <v>0</v>
      </c>
    </row>
    <row r="30" spans="1:27" ht="15.75" customHeight="1">
      <c r="A30" s="13">
        <v>24</v>
      </c>
      <c r="B30" s="27"/>
      <c r="C30" s="21"/>
      <c r="D30" s="26"/>
      <c r="E30" s="21"/>
      <c r="F30" s="26"/>
      <c r="G30" s="21"/>
      <c r="H30" s="18">
        <f t="shared" si="0"/>
        <v>0</v>
      </c>
      <c r="I30" s="21"/>
      <c r="J30" s="26"/>
      <c r="K30" s="21"/>
      <c r="L30" s="26"/>
      <c r="M30" s="21"/>
      <c r="N30" s="18">
        <f t="shared" si="1"/>
        <v>0</v>
      </c>
      <c r="O30" s="21"/>
      <c r="P30" s="26"/>
      <c r="Q30" s="21"/>
      <c r="R30" s="26"/>
      <c r="S30" s="21"/>
      <c r="T30" s="13">
        <f t="shared" si="2"/>
        <v>0</v>
      </c>
      <c r="U30" s="26"/>
      <c r="V30" s="13">
        <f t="shared" si="3"/>
        <v>0</v>
      </c>
      <c r="W30" s="22">
        <f t="shared" si="4"/>
        <v>0</v>
      </c>
      <c r="X30" s="23" t="str">
        <f t="shared" si="8"/>
        <v/>
      </c>
      <c r="Y30" s="24">
        <f t="shared" si="5"/>
        <v>0</v>
      </c>
      <c r="Z30" s="24">
        <f t="shared" si="9"/>
        <v>0</v>
      </c>
      <c r="AA30" s="24">
        <f t="shared" si="10"/>
        <v>0</v>
      </c>
    </row>
    <row r="31" spans="1:27" ht="15.75" customHeight="1">
      <c r="A31" s="18">
        <v>25</v>
      </c>
      <c r="B31" s="27"/>
      <c r="C31" s="21"/>
      <c r="D31" s="26"/>
      <c r="E31" s="21"/>
      <c r="F31" s="26"/>
      <c r="G31" s="21"/>
      <c r="H31" s="18">
        <f t="shared" si="0"/>
        <v>0</v>
      </c>
      <c r="I31" s="21"/>
      <c r="J31" s="26"/>
      <c r="K31" s="21"/>
      <c r="L31" s="26"/>
      <c r="M31" s="21"/>
      <c r="N31" s="18">
        <f t="shared" si="1"/>
        <v>0</v>
      </c>
      <c r="O31" s="21"/>
      <c r="P31" s="26"/>
      <c r="Q31" s="21"/>
      <c r="R31" s="26"/>
      <c r="S31" s="21"/>
      <c r="T31" s="13">
        <f t="shared" si="2"/>
        <v>0</v>
      </c>
      <c r="U31" s="26"/>
      <c r="V31" s="13">
        <f t="shared" si="3"/>
        <v>0</v>
      </c>
      <c r="W31" s="22">
        <f t="shared" si="4"/>
        <v>0</v>
      </c>
      <c r="X31" s="23" t="str">
        <f t="shared" si="8"/>
        <v/>
      </c>
      <c r="Y31" s="24">
        <f t="shared" si="5"/>
        <v>0</v>
      </c>
      <c r="Z31" s="24">
        <f t="shared" si="9"/>
        <v>0</v>
      </c>
      <c r="AA31" s="24">
        <f t="shared" si="10"/>
        <v>0</v>
      </c>
    </row>
    <row r="32" spans="1:27" ht="15.75" customHeight="1">
      <c r="A32" s="13">
        <v>26</v>
      </c>
      <c r="B32" s="27"/>
      <c r="C32" s="21"/>
      <c r="D32" s="26"/>
      <c r="E32" s="21"/>
      <c r="F32" s="26"/>
      <c r="G32" s="21"/>
      <c r="H32" s="18">
        <f t="shared" si="0"/>
        <v>0</v>
      </c>
      <c r="I32" s="21"/>
      <c r="J32" s="26"/>
      <c r="K32" s="21"/>
      <c r="L32" s="26"/>
      <c r="M32" s="21"/>
      <c r="N32" s="18">
        <f t="shared" si="1"/>
        <v>0</v>
      </c>
      <c r="O32" s="21"/>
      <c r="P32" s="26"/>
      <c r="Q32" s="21"/>
      <c r="R32" s="26"/>
      <c r="S32" s="21"/>
      <c r="T32" s="13">
        <f t="shared" si="2"/>
        <v>0</v>
      </c>
      <c r="U32" s="26"/>
      <c r="V32" s="13">
        <f t="shared" si="3"/>
        <v>0</v>
      </c>
      <c r="W32" s="22">
        <f t="shared" si="4"/>
        <v>0</v>
      </c>
      <c r="X32" s="23" t="str">
        <f t="shared" si="8"/>
        <v/>
      </c>
      <c r="Y32" s="24">
        <f t="shared" si="5"/>
        <v>0</v>
      </c>
      <c r="Z32" s="24">
        <f t="shared" si="9"/>
        <v>0</v>
      </c>
      <c r="AA32" s="24">
        <f t="shared" si="10"/>
        <v>0</v>
      </c>
    </row>
    <row r="33" spans="1:27" ht="15.75" customHeight="1">
      <c r="A33" s="18">
        <v>27</v>
      </c>
      <c r="B33" s="27"/>
      <c r="C33" s="21"/>
      <c r="D33" s="26"/>
      <c r="E33" s="21"/>
      <c r="F33" s="26"/>
      <c r="G33" s="21"/>
      <c r="H33" s="18">
        <f t="shared" si="0"/>
        <v>0</v>
      </c>
      <c r="I33" s="21"/>
      <c r="J33" s="26"/>
      <c r="K33" s="21"/>
      <c r="L33" s="26"/>
      <c r="M33" s="21"/>
      <c r="N33" s="18">
        <f t="shared" si="1"/>
        <v>0</v>
      </c>
      <c r="O33" s="21"/>
      <c r="P33" s="26"/>
      <c r="Q33" s="21"/>
      <c r="R33" s="26"/>
      <c r="S33" s="21"/>
      <c r="T33" s="13">
        <f t="shared" si="2"/>
        <v>0</v>
      </c>
      <c r="U33" s="26"/>
      <c r="V33" s="13">
        <f t="shared" si="3"/>
        <v>0</v>
      </c>
      <c r="W33" s="22">
        <f t="shared" si="4"/>
        <v>0</v>
      </c>
      <c r="X33" s="23" t="str">
        <f t="shared" si="8"/>
        <v/>
      </c>
      <c r="Y33" s="24">
        <f t="shared" si="5"/>
        <v>0</v>
      </c>
      <c r="Z33" s="24">
        <f t="shared" si="9"/>
        <v>0</v>
      </c>
      <c r="AA33" s="24">
        <f t="shared" si="10"/>
        <v>0</v>
      </c>
    </row>
    <row r="34" spans="1:27" ht="15.75" customHeight="1">
      <c r="A34" s="13">
        <v>28</v>
      </c>
      <c r="B34" s="27"/>
      <c r="C34" s="21"/>
      <c r="D34" s="26"/>
      <c r="E34" s="21"/>
      <c r="F34" s="26"/>
      <c r="G34" s="21"/>
      <c r="H34" s="18">
        <f t="shared" si="0"/>
        <v>0</v>
      </c>
      <c r="I34" s="21"/>
      <c r="J34" s="26"/>
      <c r="K34" s="21"/>
      <c r="L34" s="26"/>
      <c r="M34" s="21"/>
      <c r="N34" s="18">
        <f t="shared" si="1"/>
        <v>0</v>
      </c>
      <c r="O34" s="21"/>
      <c r="P34" s="26"/>
      <c r="Q34" s="21"/>
      <c r="R34" s="26"/>
      <c r="S34" s="21"/>
      <c r="T34" s="13">
        <f t="shared" si="2"/>
        <v>0</v>
      </c>
      <c r="U34" s="26"/>
      <c r="V34" s="13">
        <f t="shared" si="3"/>
        <v>0</v>
      </c>
      <c r="W34" s="22">
        <f t="shared" si="4"/>
        <v>0</v>
      </c>
      <c r="X34" s="23" t="str">
        <f t="shared" si="8"/>
        <v/>
      </c>
      <c r="Y34" s="24">
        <f t="shared" si="5"/>
        <v>0</v>
      </c>
      <c r="Z34" s="24">
        <f t="shared" si="9"/>
        <v>0</v>
      </c>
      <c r="AA34" s="24">
        <f t="shared" si="10"/>
        <v>0</v>
      </c>
    </row>
    <row r="35" spans="1:27" ht="15.75" customHeight="1">
      <c r="A35" s="18">
        <v>29</v>
      </c>
      <c r="B35" s="27"/>
      <c r="C35" s="21"/>
      <c r="D35" s="26"/>
      <c r="E35" s="21"/>
      <c r="F35" s="26"/>
      <c r="G35" s="21"/>
      <c r="H35" s="18">
        <f t="shared" si="0"/>
        <v>0</v>
      </c>
      <c r="I35" s="21"/>
      <c r="J35" s="26"/>
      <c r="K35" s="21"/>
      <c r="L35" s="26"/>
      <c r="M35" s="21"/>
      <c r="N35" s="18">
        <f t="shared" si="1"/>
        <v>0</v>
      </c>
      <c r="O35" s="21"/>
      <c r="P35" s="26"/>
      <c r="Q35" s="21"/>
      <c r="R35" s="26"/>
      <c r="S35" s="21"/>
      <c r="T35" s="13">
        <f t="shared" si="2"/>
        <v>0</v>
      </c>
      <c r="U35" s="26"/>
      <c r="V35" s="13">
        <f t="shared" si="3"/>
        <v>0</v>
      </c>
      <c r="W35" s="22">
        <f t="shared" si="4"/>
        <v>0</v>
      </c>
      <c r="X35" s="23" t="str">
        <f t="shared" si="8"/>
        <v/>
      </c>
      <c r="Y35" s="24">
        <f t="shared" si="5"/>
        <v>0</v>
      </c>
      <c r="Z35" s="24">
        <f t="shared" si="9"/>
        <v>0</v>
      </c>
      <c r="AA35" s="24">
        <f t="shared" si="10"/>
        <v>0</v>
      </c>
    </row>
    <row r="36" spans="1:27" ht="15.75" customHeight="1">
      <c r="A36" s="13">
        <v>30</v>
      </c>
      <c r="B36" s="27"/>
      <c r="C36" s="21"/>
      <c r="D36" s="26"/>
      <c r="E36" s="21"/>
      <c r="F36" s="26"/>
      <c r="G36" s="21"/>
      <c r="H36" s="18">
        <f t="shared" si="0"/>
        <v>0</v>
      </c>
      <c r="I36" s="21"/>
      <c r="J36" s="26"/>
      <c r="K36" s="21"/>
      <c r="L36" s="26"/>
      <c r="M36" s="21"/>
      <c r="N36" s="18">
        <f t="shared" si="1"/>
        <v>0</v>
      </c>
      <c r="O36" s="21"/>
      <c r="P36" s="26"/>
      <c r="Q36" s="21"/>
      <c r="R36" s="26"/>
      <c r="S36" s="21"/>
      <c r="T36" s="13">
        <f t="shared" si="2"/>
        <v>0</v>
      </c>
      <c r="U36" s="26"/>
      <c r="V36" s="13">
        <f t="shared" si="3"/>
        <v>0</v>
      </c>
      <c r="W36" s="22">
        <f t="shared" si="4"/>
        <v>0</v>
      </c>
      <c r="X36" s="23" t="str">
        <f t="shared" si="8"/>
        <v/>
      </c>
      <c r="Y36" s="24">
        <f t="shared" si="5"/>
        <v>0</v>
      </c>
      <c r="Z36" s="24">
        <f t="shared" si="9"/>
        <v>0</v>
      </c>
      <c r="AA36" s="24">
        <f t="shared" si="10"/>
        <v>0</v>
      </c>
    </row>
    <row r="37" spans="1:27" ht="15.75" customHeight="1">
      <c r="A37" s="18">
        <v>31</v>
      </c>
      <c r="B37" s="27"/>
      <c r="C37" s="21"/>
      <c r="D37" s="26"/>
      <c r="E37" s="21"/>
      <c r="F37" s="26"/>
      <c r="G37" s="21"/>
      <c r="H37" s="18">
        <f t="shared" si="0"/>
        <v>0</v>
      </c>
      <c r="I37" s="21"/>
      <c r="J37" s="26"/>
      <c r="K37" s="21"/>
      <c r="L37" s="26"/>
      <c r="M37" s="21"/>
      <c r="N37" s="18">
        <f t="shared" si="1"/>
        <v>0</v>
      </c>
      <c r="O37" s="21"/>
      <c r="P37" s="26"/>
      <c r="Q37" s="21"/>
      <c r="R37" s="26"/>
      <c r="S37" s="21"/>
      <c r="T37" s="13">
        <f t="shared" si="2"/>
        <v>0</v>
      </c>
      <c r="U37" s="26"/>
      <c r="V37" s="13">
        <f t="shared" si="3"/>
        <v>0</v>
      </c>
      <c r="W37" s="22">
        <f t="shared" si="4"/>
        <v>0</v>
      </c>
      <c r="X37" s="23" t="str">
        <f t="shared" si="8"/>
        <v/>
      </c>
      <c r="Y37" s="24">
        <f t="shared" si="5"/>
        <v>0</v>
      </c>
      <c r="Z37" s="24">
        <f t="shared" si="9"/>
        <v>0</v>
      </c>
      <c r="AA37" s="24">
        <f t="shared" si="10"/>
        <v>0</v>
      </c>
    </row>
    <row r="38" spans="1:27" ht="15.75" customHeight="1">
      <c r="C38" s="30">
        <f t="shared" ref="C38:W38" si="11">SUM(C7:C37)/$L$3</f>
        <v>0</v>
      </c>
      <c r="D38" s="30">
        <f t="shared" si="11"/>
        <v>0</v>
      </c>
      <c r="E38" s="30">
        <f t="shared" si="11"/>
        <v>0</v>
      </c>
      <c r="F38" s="30">
        <f t="shared" si="11"/>
        <v>0</v>
      </c>
      <c r="G38" s="30">
        <f t="shared" si="11"/>
        <v>0</v>
      </c>
      <c r="H38" s="30">
        <f t="shared" si="11"/>
        <v>0</v>
      </c>
      <c r="I38" s="30">
        <f t="shared" si="11"/>
        <v>0</v>
      </c>
      <c r="J38" s="30">
        <f t="shared" si="11"/>
        <v>0</v>
      </c>
      <c r="K38" s="30">
        <f t="shared" si="11"/>
        <v>0</v>
      </c>
      <c r="L38" s="30">
        <f t="shared" si="11"/>
        <v>0</v>
      </c>
      <c r="M38" s="30">
        <f t="shared" si="11"/>
        <v>0</v>
      </c>
      <c r="N38" s="30">
        <f t="shared" si="11"/>
        <v>0</v>
      </c>
      <c r="O38" s="30">
        <f t="shared" si="11"/>
        <v>0</v>
      </c>
      <c r="P38" s="30">
        <f t="shared" si="11"/>
        <v>0</v>
      </c>
      <c r="Q38" s="30">
        <f t="shared" si="11"/>
        <v>0</v>
      </c>
      <c r="R38" s="30">
        <f t="shared" si="11"/>
        <v>0</v>
      </c>
      <c r="S38" s="30">
        <f t="shared" si="11"/>
        <v>0</v>
      </c>
      <c r="T38" s="30">
        <f t="shared" si="11"/>
        <v>0</v>
      </c>
      <c r="U38" s="30">
        <f t="shared" si="11"/>
        <v>0</v>
      </c>
      <c r="V38" s="30">
        <f t="shared" si="11"/>
        <v>0</v>
      </c>
      <c r="W38" s="30">
        <f>SUM(W7:W37)/$L$3</f>
        <v>0</v>
      </c>
      <c r="X38" s="31"/>
    </row>
    <row r="39" spans="1:27" ht="15.75" customHeight="1">
      <c r="B39" s="32"/>
      <c r="V39" s="33" t="s">
        <v>22</v>
      </c>
      <c r="W39" s="34"/>
      <c r="X39" s="35">
        <f>SUM(Y7:Y37)</f>
        <v>0</v>
      </c>
    </row>
    <row r="40" spans="1:27" ht="15.75" customHeight="1">
      <c r="B40" s="32"/>
      <c r="V40" s="36" t="s">
        <v>23</v>
      </c>
      <c r="W40" s="37"/>
      <c r="X40" s="37">
        <f>SUM(Z7:Z37)</f>
        <v>0</v>
      </c>
    </row>
    <row r="41" spans="1:27" ht="15.75" customHeight="1">
      <c r="V41" s="38" t="s">
        <v>24</v>
      </c>
      <c r="W41" s="39"/>
      <c r="X41" s="39">
        <f>SUM(AA7:AA37)</f>
        <v>0</v>
      </c>
    </row>
    <row r="42" spans="1:27" ht="15.75" customHeight="1"/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18:18" ht="15.75" customHeight="1"/>
    <row r="66" spans="18:18" ht="15.75" customHeight="1"/>
    <row r="67" spans="18:18" ht="15.75" customHeight="1"/>
    <row r="68" spans="18:18" ht="15.75" customHeight="1"/>
    <row r="69" spans="18:18" ht="15.75" customHeight="1"/>
    <row r="70" spans="18:18" ht="15.75" customHeight="1"/>
    <row r="71" spans="18:18" ht="15.75" customHeight="1"/>
    <row r="72" spans="18:18" ht="15.75" customHeight="1"/>
    <row r="73" spans="18:18" ht="15.75" customHeight="1"/>
    <row r="74" spans="18:18" ht="15.75" customHeight="1"/>
    <row r="75" spans="18:18" ht="15.75" customHeight="1"/>
    <row r="76" spans="18:18" ht="15.75" customHeight="1"/>
    <row r="77" spans="18:18" ht="15.75" customHeight="1"/>
    <row r="78" spans="18:18" ht="15.75" customHeight="1">
      <c r="R78" s="7">
        <v>1</v>
      </c>
    </row>
    <row r="79" spans="18:18" ht="15.75" customHeight="1"/>
    <row r="80" spans="18:18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>
      <c r="B86" s="7" t="s">
        <v>25</v>
      </c>
    </row>
    <row r="87" spans="2:2" ht="15.75" customHeight="1">
      <c r="B87" s="7">
        <v>2022</v>
      </c>
    </row>
    <row r="88" spans="2:2" ht="15.75" customHeight="1"/>
    <row r="89" spans="2:2" ht="15.75" customHeight="1"/>
    <row r="90" spans="2:2" ht="15.75" customHeight="1"/>
    <row r="91" spans="2:2" ht="15.75" customHeight="1"/>
    <row r="92" spans="2:2" ht="15.75" customHeight="1"/>
    <row r="93" spans="2:2" ht="15.75" customHeight="1"/>
    <row r="94" spans="2:2" ht="15.75" customHeight="1"/>
    <row r="95" spans="2:2" ht="15.75" customHeight="1"/>
    <row r="96" spans="2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sheetProtection password="C71F" sheet="1" objects="1" scenarios="1"/>
  <protectedRanges>
    <protectedRange sqref="AB21 C3 G3 L3 Q3" name="Диапазон6"/>
    <protectedRange sqref="U6:U37" name="Диапазон5"/>
    <protectedRange sqref="O6:S37" name="Диапазон4"/>
    <protectedRange sqref="I6:M37" name="Диапазон3"/>
    <protectedRange sqref="C6:G37" name="Диапазон2"/>
    <protectedRange sqref="B7:B37" name="Диапазон1"/>
  </protectedRanges>
  <mergeCells count="10">
    <mergeCell ref="C5:H5"/>
    <mergeCell ref="I5:N5"/>
    <mergeCell ref="C1:X1"/>
    <mergeCell ref="C2:X2"/>
    <mergeCell ref="A4:A6"/>
    <mergeCell ref="B4:B6"/>
    <mergeCell ref="C4:V4"/>
    <mergeCell ref="W4:W6"/>
    <mergeCell ref="X4:X6"/>
    <mergeCell ref="O5:T5"/>
  </mergeCells>
  <conditionalFormatting sqref="X7:X37 X39">
    <cfRule type="colorScale" priority="1">
      <colorScale>
        <cfvo type="formula" val="15"/>
        <cfvo type="formula" val="$X$7"/>
        <cfvo type="formula" val="31"/>
        <color rgb="FFF8696B"/>
        <color rgb="FFFFEB84"/>
        <color rgb="FF63BE7B"/>
      </colorScale>
    </cfRule>
  </conditionalFormatting>
  <conditionalFormatting sqref="X7:X37">
    <cfRule type="colorScale" priority="2">
      <colorScale>
        <cfvo type="formula" val="НИЗКИЙ"/>
        <cfvo type="formula" val="СРЕДНИЙ"/>
        <cfvo type="formula" val="ВЫСОКИЙ"/>
        <color rgb="FFF8696B"/>
        <color rgb="FFFFEB84"/>
        <color rgb="FF63BE7B"/>
      </colorScale>
    </cfRule>
  </conditionalFormatting>
  <conditionalFormatting sqref="X7:X3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3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3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37">
    <cfRule type="colorScale" priority="6">
      <colorScale>
        <cfvo type="formula" val="СРЕДНИЙ"/>
        <cfvo type="max" val="0"/>
        <color rgb="FFFF7128"/>
        <color rgb="FFFFEF9C"/>
      </colorScale>
    </cfRule>
  </conditionalFormatting>
  <conditionalFormatting sqref="X7:X3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W37">
    <cfRule type="colorScale" priority="8">
      <colorScale>
        <cfvo type="min" val="0"/>
        <cfvo type="percentile" val="50"/>
        <cfvo type="max" val="0"/>
        <color rgb="FFD99594"/>
        <color rgb="FFFFEB84"/>
        <color rgb="FF63BE7B"/>
      </colorScale>
    </cfRule>
  </conditionalFormatting>
  <conditionalFormatting sqref="W7:W37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C3 F3:G3 I3 L3 N3 Q3">
    <cfRule type="containsBlanks" dxfId="1" priority="10">
      <formula>LEN(TRIM(B3))=0</formula>
    </cfRule>
  </conditionalFormatting>
  <conditionalFormatting sqref="B3:C3 F3:G3 I3 L3 N3 Q3">
    <cfRule type="notContainsBlanks" dxfId="0" priority="11">
      <formula>LEN(TRIM(B3))&gt;0</formula>
    </cfRule>
  </conditionalFormatting>
  <dataValidations count="2">
    <dataValidation type="decimal" allowBlank="1" showDropDown="1" showInputMessage="1" showErrorMessage="1" prompt="Введите число, которое в диапазоне 0 – 2.  Баллы: 0 балл (низкий уровень), 1 балла (средний уровень), 2 балла (высокий уровень)." sqref="I7:M37 C7:G37">
      <formula1>0</formula1>
      <formula2>2</formula2>
    </dataValidation>
    <dataValidation type="decimal" allowBlank="1" showDropDown="1" showInputMessage="1" showErrorMessage="1" prompt="Введите число, которое в диапазоне 0 – 2.   Баллы: 0 балл (низкий уровень), 1 балла (средний уровень), 2 балла (высокий уровень)." sqref="U7:U37 O7:S37">
      <formula1>0</formula1>
      <formula2>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7" width="6.7109375" customWidth="1"/>
    <col min="8" max="8" width="12.28515625" customWidth="1"/>
    <col min="9" max="13" width="6.7109375" customWidth="1"/>
    <col min="14" max="14" width="12.28515625" customWidth="1"/>
    <col min="15" max="19" width="6.7109375" customWidth="1"/>
    <col min="20" max="20" width="12" customWidth="1"/>
    <col min="21" max="21" width="25.42578125" customWidth="1"/>
    <col min="22" max="22" width="12" customWidth="1"/>
    <col min="23" max="23" width="13.28515625" customWidth="1"/>
    <col min="24" max="24" width="16.140625" customWidth="1"/>
    <col min="25" max="27" width="8.7109375" hidden="1" customWidth="1"/>
  </cols>
  <sheetData>
    <row r="1" spans="1:27" ht="22.5" customHeight="1">
      <c r="A1" s="1"/>
      <c r="B1" s="2"/>
      <c r="C1" s="59" t="s">
        <v>26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7" ht="51" customHeight="1">
      <c r="A2" s="3"/>
      <c r="B2" s="3"/>
      <c r="C2" s="62" t="s">
        <v>27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7" ht="19.5" customHeight="1">
      <c r="A3" s="40" t="s">
        <v>28</v>
      </c>
      <c r="B3" s="6"/>
      <c r="C3" s="6"/>
      <c r="D3" s="6"/>
      <c r="E3" s="6"/>
      <c r="F3" s="6"/>
      <c r="G3" s="6"/>
      <c r="H3" s="6"/>
      <c r="I3" s="41" t="s">
        <v>29</v>
      </c>
      <c r="J3" s="42"/>
      <c r="K3" s="42"/>
      <c r="L3" s="43"/>
      <c r="M3" s="42"/>
      <c r="N3" s="44"/>
    </row>
    <row r="4" spans="1:27" ht="57" customHeight="1">
      <c r="A4" s="64" t="s">
        <v>5</v>
      </c>
      <c r="B4" s="67" t="s">
        <v>30</v>
      </c>
      <c r="C4" s="68" t="s">
        <v>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W4" s="64" t="s">
        <v>8</v>
      </c>
      <c r="X4" s="64" t="s">
        <v>9</v>
      </c>
    </row>
    <row r="5" spans="1:27" ht="17.25" customHeight="1">
      <c r="A5" s="65"/>
      <c r="B5" s="65"/>
      <c r="C5" s="55" t="s">
        <v>10</v>
      </c>
      <c r="D5" s="56"/>
      <c r="E5" s="56"/>
      <c r="F5" s="56"/>
      <c r="G5" s="56"/>
      <c r="H5" s="57"/>
      <c r="I5" s="58" t="s">
        <v>11</v>
      </c>
      <c r="J5" s="56"/>
      <c r="K5" s="56"/>
      <c r="L5" s="56"/>
      <c r="M5" s="56"/>
      <c r="N5" s="57"/>
      <c r="O5" s="69" t="s">
        <v>12</v>
      </c>
      <c r="P5" s="56"/>
      <c r="Q5" s="56"/>
      <c r="R5" s="56"/>
      <c r="S5" s="56"/>
      <c r="T5" s="57"/>
      <c r="U5" s="12" t="s">
        <v>13</v>
      </c>
      <c r="V5" s="13"/>
      <c r="W5" s="65"/>
      <c r="X5" s="65"/>
    </row>
    <row r="6" spans="1:27" ht="18.75">
      <c r="A6" s="66"/>
      <c r="B6" s="66"/>
      <c r="C6" s="14" t="s">
        <v>14</v>
      </c>
      <c r="D6" s="14" t="s">
        <v>15</v>
      </c>
      <c r="E6" s="15" t="s">
        <v>20</v>
      </c>
      <c r="F6" s="15" t="s">
        <v>31</v>
      </c>
      <c r="G6" s="15" t="s">
        <v>18</v>
      </c>
      <c r="H6" s="16" t="s">
        <v>19</v>
      </c>
      <c r="I6" s="14" t="s">
        <v>14</v>
      </c>
      <c r="J6" s="14" t="s">
        <v>15</v>
      </c>
      <c r="K6" s="15" t="s">
        <v>20</v>
      </c>
      <c r="L6" s="15" t="s">
        <v>31</v>
      </c>
      <c r="M6" s="15" t="s">
        <v>18</v>
      </c>
      <c r="N6" s="16" t="s">
        <v>19</v>
      </c>
      <c r="O6" s="14" t="s">
        <v>14</v>
      </c>
      <c r="P6" s="14" t="s">
        <v>15</v>
      </c>
      <c r="Q6" s="15" t="s">
        <v>20</v>
      </c>
      <c r="R6" s="15" t="s">
        <v>31</v>
      </c>
      <c r="S6" s="15" t="s">
        <v>18</v>
      </c>
      <c r="T6" s="16" t="s">
        <v>19</v>
      </c>
      <c r="U6" s="17" t="s">
        <v>32</v>
      </c>
      <c r="V6" s="16" t="s">
        <v>19</v>
      </c>
      <c r="W6" s="66"/>
      <c r="X6" s="66"/>
    </row>
    <row r="7" spans="1:27" ht="19.5" customHeight="1">
      <c r="A7" s="18">
        <v>1</v>
      </c>
      <c r="B7" s="19" t="s">
        <v>33</v>
      </c>
      <c r="C7" s="20">
        <v>2</v>
      </c>
      <c r="D7" s="20">
        <v>2</v>
      </c>
      <c r="E7" s="20">
        <v>2</v>
      </c>
      <c r="F7" s="45">
        <v>2</v>
      </c>
      <c r="G7" s="20">
        <v>2</v>
      </c>
      <c r="H7" s="18">
        <f t="shared" ref="H7:H30" si="0">SUM(C7:G7)</f>
        <v>10</v>
      </c>
      <c r="I7" s="20">
        <v>2</v>
      </c>
      <c r="J7" s="20">
        <v>2</v>
      </c>
      <c r="K7" s="20">
        <v>2</v>
      </c>
      <c r="L7" s="20">
        <v>2</v>
      </c>
      <c r="M7" s="20">
        <v>1</v>
      </c>
      <c r="N7" s="18">
        <f t="shared" ref="N7:N30" si="1">SUM(I7:M7)</f>
        <v>9</v>
      </c>
      <c r="O7" s="20">
        <v>1</v>
      </c>
      <c r="P7" s="20">
        <v>2</v>
      </c>
      <c r="Q7" s="20">
        <v>2</v>
      </c>
      <c r="R7" s="20">
        <v>2</v>
      </c>
      <c r="S7" s="20">
        <v>1</v>
      </c>
      <c r="T7" s="13">
        <f t="shared" ref="T7:T30" si="2">SUM(O7:S7)</f>
        <v>8</v>
      </c>
      <c r="U7" s="21">
        <v>2</v>
      </c>
      <c r="V7" s="13">
        <f t="shared" ref="V7:V30" si="3">U7</f>
        <v>2</v>
      </c>
      <c r="W7" s="22">
        <f t="shared" ref="W7:W30" si="4">SUM(V7,T7,N7,H7)</f>
        <v>29</v>
      </c>
      <c r="X7" s="13" t="str">
        <f t="shared" ref="X7:X23" si="5">IF(W7&gt;=29,"ВЫСОКИЙ",IF(W7&lt;=13,"НИЗКИЙ","СРЕДНИЙ"))</f>
        <v>ВЫСОКИЙ</v>
      </c>
      <c r="Y7" s="24">
        <f t="shared" ref="Y7:Y30" si="6">IF(X7="НИЗКИЙ",1,0)</f>
        <v>0</v>
      </c>
      <c r="Z7" s="24">
        <f t="shared" ref="Z7:Z23" si="7">IF(X7="СРЕДНИЙ",1,0)</f>
        <v>0</v>
      </c>
      <c r="AA7" s="24">
        <f t="shared" ref="AA7:AA23" si="8">IF(X7="ВЫСОКИЙ",1,0)</f>
        <v>1</v>
      </c>
    </row>
    <row r="8" spans="1:27" ht="18.75">
      <c r="A8" s="13">
        <v>2</v>
      </c>
      <c r="B8" s="25" t="s">
        <v>34</v>
      </c>
      <c r="C8" s="21">
        <v>1</v>
      </c>
      <c r="D8" s="26">
        <v>1</v>
      </c>
      <c r="E8" s="21">
        <v>1</v>
      </c>
      <c r="F8" s="21">
        <v>1</v>
      </c>
      <c r="G8" s="21">
        <v>0</v>
      </c>
      <c r="H8" s="18">
        <f t="shared" si="0"/>
        <v>4</v>
      </c>
      <c r="I8" s="21">
        <v>1</v>
      </c>
      <c r="J8" s="21">
        <v>1</v>
      </c>
      <c r="K8" s="21">
        <v>1</v>
      </c>
      <c r="L8" s="21">
        <v>2</v>
      </c>
      <c r="M8" s="21">
        <v>1</v>
      </c>
      <c r="N8" s="18">
        <f t="shared" si="1"/>
        <v>6</v>
      </c>
      <c r="O8" s="21">
        <v>1</v>
      </c>
      <c r="P8" s="21">
        <v>1</v>
      </c>
      <c r="Q8" s="21">
        <v>0</v>
      </c>
      <c r="R8" s="21">
        <v>1</v>
      </c>
      <c r="S8" s="21">
        <v>0</v>
      </c>
      <c r="T8" s="13">
        <f t="shared" si="2"/>
        <v>3</v>
      </c>
      <c r="U8" s="26">
        <v>2</v>
      </c>
      <c r="V8" s="13">
        <f t="shared" si="3"/>
        <v>2</v>
      </c>
      <c r="W8" s="22">
        <f t="shared" si="4"/>
        <v>15</v>
      </c>
      <c r="X8" s="13" t="str">
        <f t="shared" si="5"/>
        <v>СРЕДНИЙ</v>
      </c>
      <c r="Y8" s="24">
        <f t="shared" si="6"/>
        <v>0</v>
      </c>
      <c r="Z8" s="24">
        <f t="shared" si="7"/>
        <v>1</v>
      </c>
      <c r="AA8" s="24">
        <f t="shared" si="8"/>
        <v>0</v>
      </c>
    </row>
    <row r="9" spans="1:27" ht="18.75">
      <c r="A9" s="18">
        <v>3</v>
      </c>
      <c r="B9" s="27" t="s">
        <v>35</v>
      </c>
      <c r="C9" s="21">
        <v>1</v>
      </c>
      <c r="D9" s="26">
        <v>0</v>
      </c>
      <c r="E9" s="21">
        <v>0</v>
      </c>
      <c r="F9" s="26">
        <v>1</v>
      </c>
      <c r="G9" s="21">
        <v>0</v>
      </c>
      <c r="H9" s="18">
        <f t="shared" si="0"/>
        <v>2</v>
      </c>
      <c r="I9" s="21">
        <v>1</v>
      </c>
      <c r="J9" s="26">
        <v>0</v>
      </c>
      <c r="K9" s="21">
        <v>0</v>
      </c>
      <c r="L9" s="26">
        <v>1</v>
      </c>
      <c r="M9" s="21">
        <v>1</v>
      </c>
      <c r="N9" s="18">
        <f t="shared" si="1"/>
        <v>3</v>
      </c>
      <c r="O9" s="21">
        <v>1</v>
      </c>
      <c r="P9" s="26">
        <v>1</v>
      </c>
      <c r="Q9" s="21">
        <v>0</v>
      </c>
      <c r="R9" s="26">
        <v>1</v>
      </c>
      <c r="S9" s="21">
        <v>0</v>
      </c>
      <c r="T9" s="13">
        <f t="shared" si="2"/>
        <v>3</v>
      </c>
      <c r="U9" s="21">
        <v>1</v>
      </c>
      <c r="V9" s="13">
        <f t="shared" si="3"/>
        <v>1</v>
      </c>
      <c r="W9" s="22">
        <f t="shared" si="4"/>
        <v>9</v>
      </c>
      <c r="X9" s="13" t="str">
        <f t="shared" si="5"/>
        <v>НИЗКИЙ</v>
      </c>
      <c r="Y9" s="24">
        <f t="shared" si="6"/>
        <v>1</v>
      </c>
      <c r="Z9" s="24">
        <f t="shared" si="7"/>
        <v>0</v>
      </c>
      <c r="AA9" s="24">
        <f t="shared" si="8"/>
        <v>0</v>
      </c>
    </row>
    <row r="10" spans="1:27" ht="18.75">
      <c r="A10" s="13">
        <v>4</v>
      </c>
      <c r="B10" s="27" t="s">
        <v>36</v>
      </c>
      <c r="C10" s="21">
        <v>1</v>
      </c>
      <c r="D10" s="26">
        <v>2</v>
      </c>
      <c r="E10" s="21">
        <v>2</v>
      </c>
      <c r="F10" s="26">
        <v>1</v>
      </c>
      <c r="G10" s="21">
        <v>1</v>
      </c>
      <c r="H10" s="18">
        <f t="shared" si="0"/>
        <v>7</v>
      </c>
      <c r="I10" s="21">
        <v>1</v>
      </c>
      <c r="J10" s="26">
        <v>1</v>
      </c>
      <c r="K10" s="21">
        <v>2</v>
      </c>
      <c r="L10" s="26">
        <v>2</v>
      </c>
      <c r="M10" s="21">
        <v>1</v>
      </c>
      <c r="N10" s="18">
        <f t="shared" si="1"/>
        <v>7</v>
      </c>
      <c r="O10" s="21">
        <v>1</v>
      </c>
      <c r="P10" s="26">
        <v>1</v>
      </c>
      <c r="Q10" s="21">
        <v>2</v>
      </c>
      <c r="R10" s="26">
        <v>1</v>
      </c>
      <c r="S10" s="21">
        <v>1</v>
      </c>
      <c r="T10" s="13">
        <f t="shared" si="2"/>
        <v>6</v>
      </c>
      <c r="U10" s="21">
        <v>2</v>
      </c>
      <c r="V10" s="13">
        <f t="shared" si="3"/>
        <v>2</v>
      </c>
      <c r="W10" s="22">
        <f t="shared" si="4"/>
        <v>22</v>
      </c>
      <c r="X10" s="13" t="str">
        <f t="shared" si="5"/>
        <v>СРЕДНИЙ</v>
      </c>
      <c r="Y10" s="24">
        <f t="shared" si="6"/>
        <v>0</v>
      </c>
      <c r="Z10" s="24">
        <f t="shared" si="7"/>
        <v>1</v>
      </c>
      <c r="AA10" s="24">
        <f t="shared" si="8"/>
        <v>0</v>
      </c>
    </row>
    <row r="11" spans="1:27" ht="18.75">
      <c r="A11" s="18">
        <v>5</v>
      </c>
      <c r="B11" s="46" t="s">
        <v>37</v>
      </c>
      <c r="C11" s="21">
        <v>0</v>
      </c>
      <c r="D11" s="26">
        <v>0</v>
      </c>
      <c r="E11" s="21">
        <v>0</v>
      </c>
      <c r="F11" s="26">
        <v>1</v>
      </c>
      <c r="G11" s="21">
        <v>0</v>
      </c>
      <c r="H11" s="18">
        <f t="shared" si="0"/>
        <v>1</v>
      </c>
      <c r="I11" s="21">
        <v>1</v>
      </c>
      <c r="J11" s="26">
        <v>1</v>
      </c>
      <c r="K11" s="21">
        <v>0</v>
      </c>
      <c r="L11" s="26">
        <v>1</v>
      </c>
      <c r="M11" s="21">
        <v>1</v>
      </c>
      <c r="N11" s="18">
        <f t="shared" si="1"/>
        <v>4</v>
      </c>
      <c r="O11" s="21">
        <v>1</v>
      </c>
      <c r="P11" s="26">
        <v>1</v>
      </c>
      <c r="Q11" s="21">
        <v>0</v>
      </c>
      <c r="R11" s="26">
        <v>1</v>
      </c>
      <c r="S11" s="21">
        <v>0</v>
      </c>
      <c r="T11" s="13">
        <f t="shared" si="2"/>
        <v>3</v>
      </c>
      <c r="U11" s="26">
        <v>1</v>
      </c>
      <c r="V11" s="13">
        <f t="shared" si="3"/>
        <v>1</v>
      </c>
      <c r="W11" s="22">
        <f t="shared" si="4"/>
        <v>9</v>
      </c>
      <c r="X11" s="13" t="str">
        <f t="shared" si="5"/>
        <v>НИЗКИЙ</v>
      </c>
      <c r="Y11" s="24">
        <f t="shared" si="6"/>
        <v>1</v>
      </c>
      <c r="Z11" s="24">
        <f t="shared" si="7"/>
        <v>0</v>
      </c>
      <c r="AA11" s="24">
        <f t="shared" si="8"/>
        <v>0</v>
      </c>
    </row>
    <row r="12" spans="1:27" ht="18.75">
      <c r="A12" s="13">
        <v>6</v>
      </c>
      <c r="B12" s="27" t="s">
        <v>38</v>
      </c>
      <c r="C12" s="21">
        <v>0</v>
      </c>
      <c r="D12" s="26">
        <v>0</v>
      </c>
      <c r="E12" s="21">
        <v>0</v>
      </c>
      <c r="F12" s="21">
        <v>1</v>
      </c>
      <c r="G12" s="21">
        <v>0</v>
      </c>
      <c r="H12" s="18">
        <f t="shared" si="0"/>
        <v>1</v>
      </c>
      <c r="I12" s="21">
        <v>0</v>
      </c>
      <c r="J12" s="26">
        <v>1</v>
      </c>
      <c r="K12" s="21">
        <v>0</v>
      </c>
      <c r="L12" s="26">
        <v>1</v>
      </c>
      <c r="M12" s="21">
        <v>0</v>
      </c>
      <c r="N12" s="18">
        <f t="shared" si="1"/>
        <v>2</v>
      </c>
      <c r="O12" s="21">
        <v>1</v>
      </c>
      <c r="P12" s="26">
        <v>2</v>
      </c>
      <c r="Q12" s="21">
        <v>0</v>
      </c>
      <c r="R12" s="26">
        <v>1</v>
      </c>
      <c r="S12" s="21">
        <v>0</v>
      </c>
      <c r="T12" s="13">
        <f t="shared" si="2"/>
        <v>4</v>
      </c>
      <c r="U12" s="26">
        <v>1</v>
      </c>
      <c r="V12" s="13">
        <f t="shared" si="3"/>
        <v>1</v>
      </c>
      <c r="W12" s="22">
        <f t="shared" si="4"/>
        <v>8</v>
      </c>
      <c r="X12" s="13" t="str">
        <f t="shared" si="5"/>
        <v>НИЗКИЙ</v>
      </c>
      <c r="Y12" s="24">
        <f t="shared" si="6"/>
        <v>1</v>
      </c>
      <c r="Z12" s="24">
        <f t="shared" si="7"/>
        <v>0</v>
      </c>
      <c r="AA12" s="24">
        <f t="shared" si="8"/>
        <v>0</v>
      </c>
    </row>
    <row r="13" spans="1:27" ht="18.75">
      <c r="A13" s="18">
        <v>7</v>
      </c>
      <c r="B13" s="27" t="s">
        <v>39</v>
      </c>
      <c r="C13" s="21">
        <v>0</v>
      </c>
      <c r="D13" s="26">
        <v>1</v>
      </c>
      <c r="E13" s="21">
        <v>0</v>
      </c>
      <c r="F13" s="26">
        <v>0</v>
      </c>
      <c r="G13" s="21">
        <v>0</v>
      </c>
      <c r="H13" s="18">
        <f t="shared" si="0"/>
        <v>1</v>
      </c>
      <c r="I13" s="21">
        <v>0</v>
      </c>
      <c r="J13" s="26">
        <v>1</v>
      </c>
      <c r="K13" s="21">
        <v>1</v>
      </c>
      <c r="L13" s="26">
        <v>0</v>
      </c>
      <c r="M13" s="21">
        <v>0</v>
      </c>
      <c r="N13" s="18">
        <f t="shared" si="1"/>
        <v>2</v>
      </c>
      <c r="O13" s="21">
        <v>1</v>
      </c>
      <c r="P13" s="26">
        <v>2</v>
      </c>
      <c r="Q13" s="21">
        <v>0</v>
      </c>
      <c r="R13" s="26">
        <v>1</v>
      </c>
      <c r="S13" s="21">
        <v>0</v>
      </c>
      <c r="T13" s="13">
        <f t="shared" si="2"/>
        <v>4</v>
      </c>
      <c r="U13" s="26">
        <v>2</v>
      </c>
      <c r="V13" s="13">
        <f t="shared" si="3"/>
        <v>2</v>
      </c>
      <c r="W13" s="22">
        <f t="shared" si="4"/>
        <v>9</v>
      </c>
      <c r="X13" s="13" t="str">
        <f t="shared" si="5"/>
        <v>НИЗКИЙ</v>
      </c>
      <c r="Y13" s="24">
        <f t="shared" si="6"/>
        <v>1</v>
      </c>
      <c r="Z13" s="24">
        <f t="shared" si="7"/>
        <v>0</v>
      </c>
      <c r="AA13" s="24">
        <f t="shared" si="8"/>
        <v>0</v>
      </c>
    </row>
    <row r="14" spans="1:27" ht="18.75">
      <c r="A14" s="13">
        <v>8</v>
      </c>
      <c r="B14" s="27" t="s">
        <v>40</v>
      </c>
      <c r="C14" s="21">
        <v>0</v>
      </c>
      <c r="D14" s="26">
        <v>0</v>
      </c>
      <c r="E14" s="21">
        <v>0</v>
      </c>
      <c r="F14" s="26">
        <v>1</v>
      </c>
      <c r="G14" s="21">
        <v>0</v>
      </c>
      <c r="H14" s="18">
        <f t="shared" si="0"/>
        <v>1</v>
      </c>
      <c r="I14" s="21">
        <v>1</v>
      </c>
      <c r="J14" s="26">
        <v>0</v>
      </c>
      <c r="K14" s="21">
        <v>1</v>
      </c>
      <c r="L14" s="26">
        <v>1</v>
      </c>
      <c r="M14" s="21">
        <v>0</v>
      </c>
      <c r="N14" s="18">
        <f t="shared" si="1"/>
        <v>3</v>
      </c>
      <c r="O14" s="21">
        <v>1</v>
      </c>
      <c r="P14" s="26">
        <v>0</v>
      </c>
      <c r="Q14" s="21">
        <v>0</v>
      </c>
      <c r="R14" s="26">
        <v>0</v>
      </c>
      <c r="S14" s="21">
        <v>0</v>
      </c>
      <c r="T14" s="13">
        <f t="shared" si="2"/>
        <v>1</v>
      </c>
      <c r="U14" s="26">
        <v>1</v>
      </c>
      <c r="V14" s="13">
        <f t="shared" si="3"/>
        <v>1</v>
      </c>
      <c r="W14" s="22">
        <f t="shared" si="4"/>
        <v>6</v>
      </c>
      <c r="X14" s="13" t="str">
        <f t="shared" si="5"/>
        <v>НИЗКИЙ</v>
      </c>
      <c r="Y14" s="24">
        <f t="shared" si="6"/>
        <v>1</v>
      </c>
      <c r="Z14" s="24">
        <f t="shared" si="7"/>
        <v>0</v>
      </c>
      <c r="AA14" s="24">
        <f t="shared" si="8"/>
        <v>0</v>
      </c>
    </row>
    <row r="15" spans="1:27" ht="17.25" customHeight="1">
      <c r="A15" s="18">
        <v>9</v>
      </c>
      <c r="B15" s="27" t="s">
        <v>41</v>
      </c>
      <c r="C15" s="26">
        <v>1</v>
      </c>
      <c r="D15" s="26">
        <v>0</v>
      </c>
      <c r="E15" s="21">
        <v>0</v>
      </c>
      <c r="F15" s="26">
        <v>0</v>
      </c>
      <c r="G15" s="47"/>
      <c r="H15" s="18">
        <f t="shared" si="0"/>
        <v>1</v>
      </c>
      <c r="I15" s="26">
        <v>1</v>
      </c>
      <c r="J15" s="26">
        <v>0</v>
      </c>
      <c r="K15" s="21">
        <v>0</v>
      </c>
      <c r="L15" s="26">
        <v>1</v>
      </c>
      <c r="M15" s="21">
        <v>0</v>
      </c>
      <c r="N15" s="18">
        <f t="shared" si="1"/>
        <v>2</v>
      </c>
      <c r="O15" s="26">
        <v>0</v>
      </c>
      <c r="P15" s="26">
        <v>0</v>
      </c>
      <c r="Q15" s="21">
        <v>0</v>
      </c>
      <c r="R15" s="26">
        <v>0</v>
      </c>
      <c r="S15" s="21">
        <v>0</v>
      </c>
      <c r="T15" s="13">
        <f t="shared" si="2"/>
        <v>0</v>
      </c>
      <c r="U15" s="26">
        <v>1</v>
      </c>
      <c r="V15" s="13">
        <f t="shared" si="3"/>
        <v>1</v>
      </c>
      <c r="W15" s="22">
        <f t="shared" si="4"/>
        <v>4</v>
      </c>
      <c r="X15" s="13" t="str">
        <f t="shared" si="5"/>
        <v>НИЗКИЙ</v>
      </c>
      <c r="Y15" s="24">
        <f t="shared" si="6"/>
        <v>1</v>
      </c>
      <c r="Z15" s="24">
        <f t="shared" si="7"/>
        <v>0</v>
      </c>
      <c r="AA15" s="24">
        <f t="shared" si="8"/>
        <v>0</v>
      </c>
    </row>
    <row r="16" spans="1:27" ht="18.75">
      <c r="A16" s="13">
        <v>10</v>
      </c>
      <c r="B16" s="27" t="s">
        <v>42</v>
      </c>
      <c r="C16" s="21">
        <v>1</v>
      </c>
      <c r="D16" s="26">
        <v>2</v>
      </c>
      <c r="E16" s="21">
        <v>1</v>
      </c>
      <c r="F16" s="26">
        <v>2</v>
      </c>
      <c r="G16" s="21">
        <v>1</v>
      </c>
      <c r="H16" s="18">
        <f t="shared" si="0"/>
        <v>7</v>
      </c>
      <c r="I16" s="21">
        <v>1</v>
      </c>
      <c r="J16" s="26">
        <v>2</v>
      </c>
      <c r="K16" s="21">
        <v>1</v>
      </c>
      <c r="L16" s="26">
        <v>2</v>
      </c>
      <c r="M16" s="21">
        <v>1</v>
      </c>
      <c r="N16" s="18">
        <f t="shared" si="1"/>
        <v>7</v>
      </c>
      <c r="O16" s="21">
        <v>2</v>
      </c>
      <c r="P16" s="26">
        <v>2</v>
      </c>
      <c r="Q16" s="21">
        <v>1</v>
      </c>
      <c r="R16" s="26">
        <v>1</v>
      </c>
      <c r="S16" s="21">
        <v>1</v>
      </c>
      <c r="T16" s="13">
        <f t="shared" si="2"/>
        <v>7</v>
      </c>
      <c r="U16" s="26">
        <v>2</v>
      </c>
      <c r="V16" s="13">
        <f t="shared" si="3"/>
        <v>2</v>
      </c>
      <c r="W16" s="22">
        <f t="shared" si="4"/>
        <v>23</v>
      </c>
      <c r="X16" s="13" t="str">
        <f t="shared" si="5"/>
        <v>СРЕДНИЙ</v>
      </c>
      <c r="Y16" s="24">
        <f t="shared" si="6"/>
        <v>0</v>
      </c>
      <c r="Z16" s="24">
        <f t="shared" si="7"/>
        <v>1</v>
      </c>
      <c r="AA16" s="24">
        <f t="shared" si="8"/>
        <v>0</v>
      </c>
    </row>
    <row r="17" spans="1:27" ht="18.75">
      <c r="A17" s="18">
        <v>11</v>
      </c>
      <c r="B17" s="27" t="s">
        <v>43</v>
      </c>
      <c r="C17" s="21">
        <v>2</v>
      </c>
      <c r="D17" s="21">
        <v>2</v>
      </c>
      <c r="E17" s="21">
        <v>2</v>
      </c>
      <c r="F17" s="26">
        <v>2</v>
      </c>
      <c r="G17" s="21">
        <v>1</v>
      </c>
      <c r="H17" s="18">
        <f t="shared" si="0"/>
        <v>9</v>
      </c>
      <c r="I17" s="21">
        <v>2</v>
      </c>
      <c r="J17" s="26">
        <v>2</v>
      </c>
      <c r="K17" s="21">
        <v>2</v>
      </c>
      <c r="L17" s="26">
        <v>2</v>
      </c>
      <c r="M17" s="21">
        <v>1</v>
      </c>
      <c r="N17" s="18">
        <f t="shared" si="1"/>
        <v>9</v>
      </c>
      <c r="O17" s="21">
        <v>1</v>
      </c>
      <c r="P17" s="26">
        <v>2</v>
      </c>
      <c r="Q17" s="21">
        <v>2</v>
      </c>
      <c r="R17" s="26">
        <v>2</v>
      </c>
      <c r="S17" s="21">
        <v>1</v>
      </c>
      <c r="T17" s="13">
        <f t="shared" si="2"/>
        <v>8</v>
      </c>
      <c r="U17" s="26">
        <v>2</v>
      </c>
      <c r="V17" s="13">
        <f t="shared" si="3"/>
        <v>2</v>
      </c>
      <c r="W17" s="22">
        <f t="shared" si="4"/>
        <v>28</v>
      </c>
      <c r="X17" s="13" t="str">
        <f t="shared" si="5"/>
        <v>СРЕДНИЙ</v>
      </c>
      <c r="Y17" s="24">
        <f t="shared" si="6"/>
        <v>0</v>
      </c>
      <c r="Z17" s="24">
        <f t="shared" si="7"/>
        <v>1</v>
      </c>
      <c r="AA17" s="24">
        <f t="shared" si="8"/>
        <v>0</v>
      </c>
    </row>
    <row r="18" spans="1:27" ht="18.75">
      <c r="A18" s="13">
        <v>12</v>
      </c>
      <c r="B18" s="27" t="s">
        <v>44</v>
      </c>
      <c r="C18" s="21">
        <v>2</v>
      </c>
      <c r="D18" s="26">
        <v>2</v>
      </c>
      <c r="E18" s="21">
        <v>2</v>
      </c>
      <c r="F18" s="26">
        <v>2</v>
      </c>
      <c r="G18" s="21">
        <v>1</v>
      </c>
      <c r="H18" s="18">
        <f t="shared" si="0"/>
        <v>9</v>
      </c>
      <c r="I18" s="21">
        <v>2</v>
      </c>
      <c r="J18" s="26">
        <v>2</v>
      </c>
      <c r="K18" s="21">
        <v>2</v>
      </c>
      <c r="L18" s="26">
        <v>2</v>
      </c>
      <c r="M18" s="21">
        <v>1</v>
      </c>
      <c r="N18" s="18">
        <f t="shared" si="1"/>
        <v>9</v>
      </c>
      <c r="O18" s="21">
        <v>2</v>
      </c>
      <c r="P18" s="26">
        <v>2</v>
      </c>
      <c r="Q18" s="21">
        <v>2</v>
      </c>
      <c r="R18" s="26">
        <v>2</v>
      </c>
      <c r="S18" s="21">
        <v>1</v>
      </c>
      <c r="T18" s="13">
        <f t="shared" si="2"/>
        <v>9</v>
      </c>
      <c r="U18" s="26">
        <v>2</v>
      </c>
      <c r="V18" s="13">
        <f t="shared" si="3"/>
        <v>2</v>
      </c>
      <c r="W18" s="22">
        <f t="shared" si="4"/>
        <v>29</v>
      </c>
      <c r="X18" s="13" t="str">
        <f t="shared" si="5"/>
        <v>ВЫСОКИЙ</v>
      </c>
      <c r="Y18" s="24">
        <f t="shared" si="6"/>
        <v>0</v>
      </c>
      <c r="Z18" s="24">
        <f t="shared" si="7"/>
        <v>0</v>
      </c>
      <c r="AA18" s="24">
        <f t="shared" si="8"/>
        <v>1</v>
      </c>
    </row>
    <row r="19" spans="1:27" ht="18.75">
      <c r="A19" s="18">
        <v>13</v>
      </c>
      <c r="B19" s="27" t="s">
        <v>45</v>
      </c>
      <c r="C19" s="21">
        <v>1</v>
      </c>
      <c r="D19" s="26">
        <v>2</v>
      </c>
      <c r="E19" s="21">
        <v>1</v>
      </c>
      <c r="F19" s="26">
        <v>2</v>
      </c>
      <c r="G19" s="21">
        <v>1</v>
      </c>
      <c r="H19" s="18">
        <f t="shared" si="0"/>
        <v>7</v>
      </c>
      <c r="I19" s="21">
        <v>2</v>
      </c>
      <c r="J19" s="26">
        <v>2</v>
      </c>
      <c r="K19" s="21">
        <v>1</v>
      </c>
      <c r="L19" s="26">
        <v>1</v>
      </c>
      <c r="M19" s="21">
        <v>1</v>
      </c>
      <c r="N19" s="18">
        <f t="shared" si="1"/>
        <v>7</v>
      </c>
      <c r="O19" s="21">
        <v>1</v>
      </c>
      <c r="P19" s="26">
        <v>2</v>
      </c>
      <c r="Q19" s="21">
        <v>1</v>
      </c>
      <c r="R19" s="26">
        <v>1</v>
      </c>
      <c r="S19" s="21">
        <v>1</v>
      </c>
      <c r="T19" s="13">
        <f t="shared" si="2"/>
        <v>6</v>
      </c>
      <c r="U19" s="26">
        <v>2</v>
      </c>
      <c r="V19" s="13">
        <f t="shared" si="3"/>
        <v>2</v>
      </c>
      <c r="W19" s="22">
        <f t="shared" si="4"/>
        <v>22</v>
      </c>
      <c r="X19" s="13" t="str">
        <f t="shared" si="5"/>
        <v>СРЕДНИЙ</v>
      </c>
      <c r="Y19" s="24">
        <f t="shared" si="6"/>
        <v>0</v>
      </c>
      <c r="Z19" s="24">
        <f t="shared" si="7"/>
        <v>1</v>
      </c>
      <c r="AA19" s="24">
        <f t="shared" si="8"/>
        <v>0</v>
      </c>
    </row>
    <row r="20" spans="1:27" ht="18.75">
      <c r="A20" s="13">
        <v>14</v>
      </c>
      <c r="B20" s="27" t="s">
        <v>46</v>
      </c>
      <c r="C20" s="21">
        <v>1</v>
      </c>
      <c r="D20" s="26">
        <v>1</v>
      </c>
      <c r="E20" s="21">
        <v>1</v>
      </c>
      <c r="F20" s="26">
        <v>1</v>
      </c>
      <c r="G20" s="21">
        <v>1</v>
      </c>
      <c r="H20" s="18">
        <f t="shared" si="0"/>
        <v>5</v>
      </c>
      <c r="I20" s="21">
        <v>2</v>
      </c>
      <c r="J20" s="26">
        <v>1</v>
      </c>
      <c r="K20" s="21">
        <v>1</v>
      </c>
      <c r="L20" s="26">
        <v>1</v>
      </c>
      <c r="M20" s="21">
        <v>1</v>
      </c>
      <c r="N20" s="18">
        <f t="shared" si="1"/>
        <v>6</v>
      </c>
      <c r="O20" s="21">
        <v>2</v>
      </c>
      <c r="P20" s="26">
        <v>1</v>
      </c>
      <c r="Q20" s="21">
        <v>1</v>
      </c>
      <c r="R20" s="26">
        <v>1</v>
      </c>
      <c r="S20" s="21">
        <v>0</v>
      </c>
      <c r="T20" s="13">
        <f t="shared" si="2"/>
        <v>5</v>
      </c>
      <c r="U20" s="26">
        <v>2</v>
      </c>
      <c r="V20" s="13">
        <f t="shared" si="3"/>
        <v>2</v>
      </c>
      <c r="W20" s="22">
        <f t="shared" si="4"/>
        <v>18</v>
      </c>
      <c r="X20" s="13" t="str">
        <f t="shared" si="5"/>
        <v>СРЕДНИЙ</v>
      </c>
      <c r="Y20" s="24">
        <f t="shared" si="6"/>
        <v>0</v>
      </c>
      <c r="Z20" s="24">
        <f t="shared" si="7"/>
        <v>1</v>
      </c>
      <c r="AA20" s="24">
        <f t="shared" si="8"/>
        <v>0</v>
      </c>
    </row>
    <row r="21" spans="1:27" ht="15.75" customHeight="1">
      <c r="A21" s="18">
        <v>15</v>
      </c>
      <c r="B21" s="27" t="s">
        <v>47</v>
      </c>
      <c r="C21" s="21">
        <v>2</v>
      </c>
      <c r="D21" s="26">
        <v>2</v>
      </c>
      <c r="E21" s="21">
        <v>2</v>
      </c>
      <c r="F21" s="26">
        <v>2</v>
      </c>
      <c r="G21" s="21">
        <v>1</v>
      </c>
      <c r="H21" s="18">
        <f t="shared" si="0"/>
        <v>9</v>
      </c>
      <c r="I21" s="21">
        <v>2</v>
      </c>
      <c r="J21" s="26">
        <v>2</v>
      </c>
      <c r="K21" s="21">
        <v>2</v>
      </c>
      <c r="L21" s="26">
        <v>2</v>
      </c>
      <c r="M21" s="21">
        <v>1</v>
      </c>
      <c r="N21" s="18">
        <f t="shared" si="1"/>
        <v>9</v>
      </c>
      <c r="O21" s="21">
        <v>2</v>
      </c>
      <c r="P21" s="26">
        <v>2</v>
      </c>
      <c r="Q21" s="21">
        <v>2</v>
      </c>
      <c r="R21" s="26">
        <v>2</v>
      </c>
      <c r="S21" s="21">
        <v>1</v>
      </c>
      <c r="T21" s="13">
        <f t="shared" si="2"/>
        <v>9</v>
      </c>
      <c r="U21" s="26">
        <v>2</v>
      </c>
      <c r="V21" s="13">
        <f t="shared" si="3"/>
        <v>2</v>
      </c>
      <c r="W21" s="22">
        <f t="shared" si="4"/>
        <v>29</v>
      </c>
      <c r="X21" s="13" t="str">
        <f t="shared" si="5"/>
        <v>ВЫСОКИЙ</v>
      </c>
      <c r="Y21" s="24">
        <f t="shared" si="6"/>
        <v>0</v>
      </c>
      <c r="Z21" s="24">
        <f t="shared" si="7"/>
        <v>0</v>
      </c>
      <c r="AA21" s="24">
        <f t="shared" si="8"/>
        <v>1</v>
      </c>
    </row>
    <row r="22" spans="1:27" ht="18" customHeight="1">
      <c r="A22" s="13">
        <v>16</v>
      </c>
      <c r="B22" s="27" t="s">
        <v>48</v>
      </c>
      <c r="C22" s="21">
        <v>2</v>
      </c>
      <c r="D22" s="26">
        <v>2</v>
      </c>
      <c r="E22" s="21">
        <v>2</v>
      </c>
      <c r="F22" s="26">
        <v>2</v>
      </c>
      <c r="G22" s="21">
        <v>1</v>
      </c>
      <c r="H22" s="18">
        <f t="shared" si="0"/>
        <v>9</v>
      </c>
      <c r="I22" s="21">
        <v>2</v>
      </c>
      <c r="J22" s="26">
        <v>2</v>
      </c>
      <c r="K22" s="21">
        <v>2</v>
      </c>
      <c r="L22" s="26">
        <v>2</v>
      </c>
      <c r="M22" s="21">
        <v>1</v>
      </c>
      <c r="N22" s="18">
        <f t="shared" si="1"/>
        <v>9</v>
      </c>
      <c r="O22" s="21">
        <v>2</v>
      </c>
      <c r="P22" s="26">
        <v>2</v>
      </c>
      <c r="Q22" s="21">
        <v>2</v>
      </c>
      <c r="R22" s="26">
        <v>2</v>
      </c>
      <c r="S22" s="21">
        <v>1</v>
      </c>
      <c r="T22" s="13">
        <f t="shared" si="2"/>
        <v>9</v>
      </c>
      <c r="U22" s="26">
        <v>2</v>
      </c>
      <c r="V22" s="13">
        <f t="shared" si="3"/>
        <v>2</v>
      </c>
      <c r="W22" s="22">
        <f t="shared" si="4"/>
        <v>29</v>
      </c>
      <c r="X22" s="13" t="str">
        <f t="shared" si="5"/>
        <v>ВЫСОКИЙ</v>
      </c>
      <c r="Y22" s="24">
        <f t="shared" si="6"/>
        <v>0</v>
      </c>
      <c r="Z22" s="24">
        <f t="shared" si="7"/>
        <v>0</v>
      </c>
      <c r="AA22" s="24">
        <f t="shared" si="8"/>
        <v>1</v>
      </c>
    </row>
    <row r="23" spans="1:27" ht="15.75" customHeight="1">
      <c r="A23" s="18">
        <v>17</v>
      </c>
      <c r="B23" s="27" t="s">
        <v>49</v>
      </c>
      <c r="C23" s="21">
        <v>0</v>
      </c>
      <c r="D23" s="26">
        <v>1</v>
      </c>
      <c r="E23" s="21">
        <v>0</v>
      </c>
      <c r="F23" s="26">
        <v>0</v>
      </c>
      <c r="G23" s="21">
        <v>1</v>
      </c>
      <c r="H23" s="18">
        <f t="shared" si="0"/>
        <v>2</v>
      </c>
      <c r="I23" s="21">
        <v>0</v>
      </c>
      <c r="J23" s="26">
        <v>1</v>
      </c>
      <c r="K23" s="21">
        <v>0</v>
      </c>
      <c r="L23" s="26">
        <v>1</v>
      </c>
      <c r="M23" s="21">
        <v>0</v>
      </c>
      <c r="N23" s="18">
        <f t="shared" si="1"/>
        <v>2</v>
      </c>
      <c r="O23" s="21">
        <v>1</v>
      </c>
      <c r="P23" s="26">
        <v>0</v>
      </c>
      <c r="Q23" s="21">
        <v>0</v>
      </c>
      <c r="R23" s="26">
        <v>0</v>
      </c>
      <c r="S23" s="21">
        <v>0</v>
      </c>
      <c r="T23" s="13">
        <f t="shared" si="2"/>
        <v>1</v>
      </c>
      <c r="U23" s="26">
        <v>1</v>
      </c>
      <c r="V23" s="13">
        <f t="shared" si="3"/>
        <v>1</v>
      </c>
      <c r="W23" s="22">
        <f t="shared" si="4"/>
        <v>6</v>
      </c>
      <c r="X23" s="13" t="str">
        <f t="shared" si="5"/>
        <v>НИЗКИЙ</v>
      </c>
      <c r="Y23" s="24">
        <f t="shared" si="6"/>
        <v>1</v>
      </c>
      <c r="Z23" s="24">
        <f t="shared" si="7"/>
        <v>0</v>
      </c>
      <c r="AA23" s="24">
        <f t="shared" si="8"/>
        <v>0</v>
      </c>
    </row>
    <row r="24" spans="1:27" ht="18.75" hidden="1" customHeight="1">
      <c r="A24" s="47"/>
      <c r="B24" s="48"/>
      <c r="C24" s="47"/>
      <c r="D24" s="47"/>
      <c r="E24" s="47"/>
      <c r="F24" s="47"/>
      <c r="G24" s="47"/>
      <c r="H24" s="49">
        <f t="shared" si="0"/>
        <v>0</v>
      </c>
      <c r="I24" s="47"/>
      <c r="J24" s="47"/>
      <c r="K24" s="47"/>
      <c r="L24" s="47"/>
      <c r="M24" s="47"/>
      <c r="N24" s="49">
        <f t="shared" si="1"/>
        <v>0</v>
      </c>
      <c r="O24" s="47"/>
      <c r="P24" s="47"/>
      <c r="Q24" s="47"/>
      <c r="R24" s="47"/>
      <c r="S24" s="47"/>
      <c r="T24" s="50">
        <f t="shared" si="2"/>
        <v>0</v>
      </c>
      <c r="U24" s="47"/>
      <c r="V24" s="50">
        <f t="shared" si="3"/>
        <v>0</v>
      </c>
      <c r="W24" s="22">
        <f t="shared" si="4"/>
        <v>0</v>
      </c>
      <c r="X24" s="22" t="str">
        <f t="shared" ref="X24:X30" si="9">IF(W24&gt;=31,"ВЫСОКИЙ",IF(W24&lt;=15,"НИЗКИЙ","СРЕДНИЙ"))</f>
        <v>НИЗКИЙ</v>
      </c>
      <c r="Y24" s="24">
        <f t="shared" si="6"/>
        <v>1</v>
      </c>
      <c r="Z24" s="24">
        <f t="shared" ref="Z24:Z30" si="10">IF(Y24="СРЕДНИЙ",1,0)</f>
        <v>0</v>
      </c>
      <c r="AA24" s="24">
        <f t="shared" ref="AA24:AA30" si="11">IF(Z24="ВЫСОКИЙ",1,0)</f>
        <v>0</v>
      </c>
    </row>
    <row r="25" spans="1:27" ht="19.5" hidden="1" customHeight="1">
      <c r="A25" s="51"/>
      <c r="B25" s="48"/>
      <c r="C25" s="47"/>
      <c r="D25" s="47"/>
      <c r="E25" s="47"/>
      <c r="F25" s="47"/>
      <c r="G25" s="47"/>
      <c r="H25" s="49">
        <f t="shared" si="0"/>
        <v>0</v>
      </c>
      <c r="I25" s="47"/>
      <c r="J25" s="47"/>
      <c r="K25" s="47"/>
      <c r="L25" s="47"/>
      <c r="M25" s="47"/>
      <c r="N25" s="49">
        <f t="shared" si="1"/>
        <v>0</v>
      </c>
      <c r="O25" s="47"/>
      <c r="P25" s="47"/>
      <c r="Q25" s="47"/>
      <c r="R25" s="47"/>
      <c r="S25" s="47"/>
      <c r="T25" s="50">
        <f t="shared" si="2"/>
        <v>0</v>
      </c>
      <c r="U25" s="47"/>
      <c r="V25" s="50">
        <f t="shared" si="3"/>
        <v>0</v>
      </c>
      <c r="W25" s="22">
        <f t="shared" si="4"/>
        <v>0</v>
      </c>
      <c r="X25" s="22" t="str">
        <f t="shared" si="9"/>
        <v>НИЗКИЙ</v>
      </c>
      <c r="Y25" s="24">
        <f t="shared" si="6"/>
        <v>1</v>
      </c>
      <c r="Z25" s="24">
        <f t="shared" si="10"/>
        <v>0</v>
      </c>
      <c r="AA25" s="24">
        <f t="shared" si="11"/>
        <v>0</v>
      </c>
    </row>
    <row r="26" spans="1:27" ht="15.75" hidden="1" customHeight="1">
      <c r="A26" s="47"/>
      <c r="B26" s="48"/>
      <c r="C26" s="47"/>
      <c r="D26" s="47"/>
      <c r="E26" s="47"/>
      <c r="F26" s="47"/>
      <c r="G26" s="47"/>
      <c r="H26" s="49">
        <f t="shared" si="0"/>
        <v>0</v>
      </c>
      <c r="I26" s="47"/>
      <c r="J26" s="47"/>
      <c r="K26" s="47"/>
      <c r="L26" s="47"/>
      <c r="M26" s="47"/>
      <c r="N26" s="49">
        <f t="shared" si="1"/>
        <v>0</v>
      </c>
      <c r="O26" s="47"/>
      <c r="P26" s="47"/>
      <c r="Q26" s="47"/>
      <c r="R26" s="47"/>
      <c r="S26" s="47"/>
      <c r="T26" s="50">
        <f t="shared" si="2"/>
        <v>0</v>
      </c>
      <c r="U26" s="47"/>
      <c r="V26" s="50">
        <f t="shared" si="3"/>
        <v>0</v>
      </c>
      <c r="W26" s="22">
        <f t="shared" si="4"/>
        <v>0</v>
      </c>
      <c r="X26" s="22" t="str">
        <f t="shared" si="9"/>
        <v>НИЗКИЙ</v>
      </c>
      <c r="Y26" s="24">
        <f t="shared" si="6"/>
        <v>1</v>
      </c>
      <c r="Z26" s="24">
        <f t="shared" si="10"/>
        <v>0</v>
      </c>
      <c r="AA26" s="24">
        <f t="shared" si="11"/>
        <v>0</v>
      </c>
    </row>
    <row r="27" spans="1:27" ht="15.75" hidden="1" customHeight="1">
      <c r="A27" s="51"/>
      <c r="B27" s="48"/>
      <c r="C27" s="47"/>
      <c r="D27" s="47"/>
      <c r="E27" s="47"/>
      <c r="F27" s="47"/>
      <c r="G27" s="47"/>
      <c r="H27" s="49">
        <f t="shared" si="0"/>
        <v>0</v>
      </c>
      <c r="I27" s="47"/>
      <c r="J27" s="47"/>
      <c r="K27" s="47"/>
      <c r="L27" s="47"/>
      <c r="M27" s="47"/>
      <c r="N27" s="49">
        <f t="shared" si="1"/>
        <v>0</v>
      </c>
      <c r="O27" s="47"/>
      <c r="P27" s="47"/>
      <c r="Q27" s="47"/>
      <c r="R27" s="47"/>
      <c r="S27" s="47"/>
      <c r="T27" s="50">
        <f t="shared" si="2"/>
        <v>0</v>
      </c>
      <c r="U27" s="47"/>
      <c r="V27" s="50">
        <f t="shared" si="3"/>
        <v>0</v>
      </c>
      <c r="W27" s="22">
        <f t="shared" si="4"/>
        <v>0</v>
      </c>
      <c r="X27" s="22" t="str">
        <f t="shared" si="9"/>
        <v>НИЗКИЙ</v>
      </c>
      <c r="Y27" s="24">
        <f t="shared" si="6"/>
        <v>1</v>
      </c>
      <c r="Z27" s="24">
        <f t="shared" si="10"/>
        <v>0</v>
      </c>
      <c r="AA27" s="24">
        <f t="shared" si="11"/>
        <v>0</v>
      </c>
    </row>
    <row r="28" spans="1:27" ht="15.75" hidden="1" customHeight="1">
      <c r="A28" s="47"/>
      <c r="B28" s="48"/>
      <c r="C28" s="47"/>
      <c r="D28" s="47"/>
      <c r="E28" s="47"/>
      <c r="F28" s="47"/>
      <c r="G28" s="47"/>
      <c r="H28" s="49">
        <f t="shared" si="0"/>
        <v>0</v>
      </c>
      <c r="I28" s="47"/>
      <c r="J28" s="47"/>
      <c r="K28" s="47"/>
      <c r="L28" s="47"/>
      <c r="M28" s="47"/>
      <c r="N28" s="49">
        <f t="shared" si="1"/>
        <v>0</v>
      </c>
      <c r="O28" s="47"/>
      <c r="P28" s="47"/>
      <c r="Q28" s="47"/>
      <c r="R28" s="47"/>
      <c r="S28" s="47"/>
      <c r="T28" s="50">
        <f t="shared" si="2"/>
        <v>0</v>
      </c>
      <c r="U28" s="47"/>
      <c r="V28" s="50">
        <f t="shared" si="3"/>
        <v>0</v>
      </c>
      <c r="W28" s="22">
        <f t="shared" si="4"/>
        <v>0</v>
      </c>
      <c r="X28" s="22" t="str">
        <f t="shared" si="9"/>
        <v>НИЗКИЙ</v>
      </c>
      <c r="Y28" s="24">
        <f t="shared" si="6"/>
        <v>1</v>
      </c>
      <c r="Z28" s="24">
        <f t="shared" si="10"/>
        <v>0</v>
      </c>
      <c r="AA28" s="24">
        <f t="shared" si="11"/>
        <v>0</v>
      </c>
    </row>
    <row r="29" spans="1:27" ht="15.75" hidden="1" customHeight="1">
      <c r="A29" s="51"/>
      <c r="B29" s="48"/>
      <c r="C29" s="47"/>
      <c r="D29" s="47"/>
      <c r="E29" s="47"/>
      <c r="F29" s="47"/>
      <c r="G29" s="47"/>
      <c r="H29" s="49">
        <f t="shared" si="0"/>
        <v>0</v>
      </c>
      <c r="I29" s="47"/>
      <c r="J29" s="47"/>
      <c r="K29" s="47"/>
      <c r="L29" s="47"/>
      <c r="M29" s="47"/>
      <c r="N29" s="49">
        <f t="shared" si="1"/>
        <v>0</v>
      </c>
      <c r="O29" s="47"/>
      <c r="P29" s="47"/>
      <c r="Q29" s="47"/>
      <c r="R29" s="47"/>
      <c r="S29" s="47"/>
      <c r="T29" s="50">
        <f t="shared" si="2"/>
        <v>0</v>
      </c>
      <c r="U29" s="47"/>
      <c r="V29" s="50">
        <f t="shared" si="3"/>
        <v>0</v>
      </c>
      <c r="W29" s="22">
        <f t="shared" si="4"/>
        <v>0</v>
      </c>
      <c r="X29" s="22" t="str">
        <f t="shared" si="9"/>
        <v>НИЗКИЙ</v>
      </c>
      <c r="Y29" s="24">
        <f t="shared" si="6"/>
        <v>1</v>
      </c>
      <c r="Z29" s="24">
        <f t="shared" si="10"/>
        <v>0</v>
      </c>
      <c r="AA29" s="24">
        <f t="shared" si="11"/>
        <v>0</v>
      </c>
    </row>
    <row r="30" spans="1:27" ht="15.75" hidden="1" customHeight="1">
      <c r="A30" s="47"/>
      <c r="B30" s="48"/>
      <c r="C30" s="47"/>
      <c r="D30" s="47"/>
      <c r="E30" s="47"/>
      <c r="F30" s="47"/>
      <c r="G30" s="47"/>
      <c r="H30" s="49">
        <f t="shared" si="0"/>
        <v>0</v>
      </c>
      <c r="I30" s="47"/>
      <c r="J30" s="47"/>
      <c r="K30" s="47"/>
      <c r="L30" s="47"/>
      <c r="M30" s="47"/>
      <c r="N30" s="49">
        <f t="shared" si="1"/>
        <v>0</v>
      </c>
      <c r="O30" s="47"/>
      <c r="P30" s="47"/>
      <c r="Q30" s="47"/>
      <c r="R30" s="47"/>
      <c r="S30" s="47"/>
      <c r="T30" s="50">
        <f t="shared" si="2"/>
        <v>0</v>
      </c>
      <c r="U30" s="47"/>
      <c r="V30" s="50">
        <f t="shared" si="3"/>
        <v>0</v>
      </c>
      <c r="W30" s="22">
        <f t="shared" si="4"/>
        <v>0</v>
      </c>
      <c r="X30" s="22" t="str">
        <f t="shared" si="9"/>
        <v>НИЗКИЙ</v>
      </c>
      <c r="Y30" s="24">
        <f t="shared" si="6"/>
        <v>1</v>
      </c>
      <c r="Z30" s="24">
        <f t="shared" si="10"/>
        <v>0</v>
      </c>
      <c r="AA30" s="24">
        <f t="shared" si="11"/>
        <v>0</v>
      </c>
    </row>
    <row r="31" spans="1:27" ht="15.75" customHeight="1">
      <c r="A31" s="18"/>
      <c r="B31" s="52" t="s">
        <v>50</v>
      </c>
      <c r="C31" s="53">
        <f t="shared" ref="C31:W31" si="12">SUM(C7:C30)/17</f>
        <v>1</v>
      </c>
      <c r="D31" s="53">
        <f t="shared" si="12"/>
        <v>1.1764705882352942</v>
      </c>
      <c r="E31" s="53">
        <f t="shared" si="12"/>
        <v>0.94117647058823528</v>
      </c>
      <c r="F31" s="53">
        <f t="shared" si="12"/>
        <v>1.2352941176470589</v>
      </c>
      <c r="G31" s="53">
        <f t="shared" si="12"/>
        <v>0.6470588235294118</v>
      </c>
      <c r="H31" s="53">
        <f t="shared" si="12"/>
        <v>5</v>
      </c>
      <c r="I31" s="53">
        <f t="shared" si="12"/>
        <v>1.2352941176470589</v>
      </c>
      <c r="J31" s="53">
        <f t="shared" si="12"/>
        <v>1.2352941176470589</v>
      </c>
      <c r="K31" s="53">
        <f t="shared" si="12"/>
        <v>1.0588235294117647</v>
      </c>
      <c r="L31" s="53">
        <f t="shared" si="12"/>
        <v>1.411764705882353</v>
      </c>
      <c r="M31" s="53">
        <f t="shared" si="12"/>
        <v>0.70588235294117652</v>
      </c>
      <c r="N31" s="53">
        <f t="shared" si="12"/>
        <v>5.6470588235294121</v>
      </c>
      <c r="O31" s="53">
        <f t="shared" si="12"/>
        <v>1.2352941176470589</v>
      </c>
      <c r="P31" s="53">
        <f t="shared" si="12"/>
        <v>1.3529411764705883</v>
      </c>
      <c r="Q31" s="53">
        <f t="shared" si="12"/>
        <v>0.88235294117647056</v>
      </c>
      <c r="R31" s="53">
        <f t="shared" si="12"/>
        <v>1.1176470588235294</v>
      </c>
      <c r="S31" s="53">
        <f t="shared" si="12"/>
        <v>0.47058823529411764</v>
      </c>
      <c r="T31" s="53">
        <f t="shared" si="12"/>
        <v>5.0588235294117645</v>
      </c>
      <c r="U31" s="53">
        <f t="shared" si="12"/>
        <v>1.6470588235294117</v>
      </c>
      <c r="V31" s="54">
        <f t="shared" si="12"/>
        <v>1.6470588235294117</v>
      </c>
      <c r="W31" s="54">
        <f t="shared" si="12"/>
        <v>17.352941176470587</v>
      </c>
      <c r="X31" s="13"/>
    </row>
    <row r="32" spans="1:27" ht="15.75" customHeight="1">
      <c r="V32" s="33" t="s">
        <v>22</v>
      </c>
      <c r="W32" s="34"/>
      <c r="X32" s="35">
        <f>SUM(Y7:Y23)</f>
        <v>7</v>
      </c>
    </row>
    <row r="33" spans="2:24" ht="15.75" customHeight="1">
      <c r="B33" s="32"/>
      <c r="V33" s="36" t="s">
        <v>23</v>
      </c>
      <c r="W33" s="37"/>
      <c r="X33" s="37">
        <f>SUM(Z7:Z23)</f>
        <v>6</v>
      </c>
    </row>
    <row r="34" spans="2:24" ht="15.75" customHeight="1">
      <c r="B34" s="32"/>
      <c r="V34" s="38" t="s">
        <v>24</v>
      </c>
      <c r="W34" s="39"/>
      <c r="X34" s="39">
        <f>SUM(AA7:AA23)</f>
        <v>4</v>
      </c>
    </row>
    <row r="35" spans="2:24" ht="15.75" customHeight="1"/>
    <row r="36" spans="2:24" ht="15.75" customHeight="1"/>
    <row r="37" spans="2:24" ht="15.75" customHeight="1"/>
    <row r="38" spans="2:24" ht="15.75" customHeight="1"/>
    <row r="39" spans="2:24" ht="15.75" customHeight="1"/>
    <row r="40" spans="2:24" ht="15.75" customHeight="1"/>
    <row r="41" spans="2:24" ht="15.75" customHeight="1"/>
    <row r="42" spans="2:24" ht="15.75" customHeight="1"/>
    <row r="43" spans="2:24" ht="15.75" customHeight="1"/>
    <row r="44" spans="2:24" ht="15.75" customHeight="1"/>
    <row r="45" spans="2:24" ht="15.75" customHeight="1"/>
    <row r="46" spans="2:24" ht="15.75" customHeight="1"/>
    <row r="47" spans="2:24" ht="15.75" customHeight="1"/>
    <row r="48" spans="2:24" ht="15.75" customHeight="1"/>
    <row r="49" spans="2:2" ht="15.75" customHeight="1"/>
    <row r="50" spans="2:2" ht="15.75" customHeight="1"/>
    <row r="51" spans="2:2" ht="15.75" customHeight="1"/>
    <row r="52" spans="2:2" ht="15.75" customHeight="1">
      <c r="B52" s="7" t="s">
        <v>25</v>
      </c>
    </row>
    <row r="53" spans="2:2" ht="15.75" customHeight="1"/>
    <row r="54" spans="2:2" ht="15.75" customHeight="1"/>
    <row r="55" spans="2:2" ht="15.75" customHeight="1"/>
    <row r="56" spans="2:2" ht="15.75" customHeight="1"/>
    <row r="57" spans="2:2" ht="15.75" customHeight="1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5:H5"/>
    <mergeCell ref="I5:N5"/>
    <mergeCell ref="C1:X1"/>
    <mergeCell ref="C2:X2"/>
    <mergeCell ref="A4:A6"/>
    <mergeCell ref="B4:B6"/>
    <mergeCell ref="C4:V4"/>
    <mergeCell ref="W4:W6"/>
    <mergeCell ref="X4:X6"/>
    <mergeCell ref="O5:T5"/>
  </mergeCells>
  <conditionalFormatting sqref="X7:X30 X32">
    <cfRule type="colorScale" priority="1">
      <colorScale>
        <cfvo type="formula" val="15"/>
        <cfvo type="formula" val="$X$7"/>
        <cfvo type="formula" val="31"/>
        <color rgb="FFF8696B"/>
        <color rgb="FFFFEB84"/>
        <color rgb="FF63BE7B"/>
      </colorScale>
    </cfRule>
  </conditionalFormatting>
  <conditionalFormatting sqref="X7:X23">
    <cfRule type="colorScale" priority="2">
      <colorScale>
        <cfvo type="formula" val="НИЗКИЙ"/>
        <cfvo type="formula" val="СРЕДНИЙ"/>
        <cfvo type="formula" val="ВЫСОКИЙ"/>
        <color rgb="FFF8696B"/>
        <color rgb="FFFFEB84"/>
        <color rgb="FF63BE7B"/>
      </colorScale>
    </cfRule>
  </conditionalFormatting>
  <conditionalFormatting sqref="X7:X2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2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2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X23">
    <cfRule type="colorScale" priority="6">
      <colorScale>
        <cfvo type="formula" val="СРЕДНИЙ"/>
        <cfvo type="max" val="0"/>
        <color rgb="FFFF7128"/>
        <color rgb="FFFFEF9C"/>
      </colorScale>
    </cfRule>
  </conditionalFormatting>
  <conditionalFormatting sqref="X7:X2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W23">
    <cfRule type="colorScale" priority="8">
      <colorScale>
        <cfvo type="min" val="0"/>
        <cfvo type="percentile" val="50"/>
        <cfvo type="max" val="0"/>
        <color rgb="FFD99594"/>
        <color rgb="FFFFEB84"/>
        <color rgb="FF63BE7B"/>
      </colorScale>
    </cfRule>
  </conditionalFormatting>
  <conditionalFormatting sqref="W7:W2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decimal" allowBlank="1" showDropDown="1" showInputMessage="1" showErrorMessage="1" prompt="Введите число, которое в диапазоне 0 – 2.  Баллы: 0 балл (низкий уровень), 1 балла (средний уровень), 2 балла (высокий уровень)." sqref="C7:G23 I7:M23">
      <formula1>0</formula1>
      <formula2>2</formula2>
    </dataValidation>
    <dataValidation type="decimal" allowBlank="1" showDropDown="1" showInputMessage="1" showErrorMessage="1" prompt="Введите число, которое в диапазоне 0 – 2.   Баллы: 0 балл (низкий уровень), 1 балла (средний уровень), 2 балла (высокий уровень)." sqref="O7:S23 U7:U23">
      <formula1>0</formula1>
      <formula2>2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УУД</vt:lpstr>
      <vt:lpstr>7-1 </vt:lpstr>
      <vt:lpstr>Лист1</vt:lpstr>
      <vt:lpstr>УУД!Область_печати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19-12</dc:creator>
  <cp:lastModifiedBy>Кабинет 19-12</cp:lastModifiedBy>
  <cp:lastPrinted>2022-06-03T07:42:38Z</cp:lastPrinted>
  <dcterms:created xsi:type="dcterms:W3CDTF">2022-06-03T07:43:12Z</dcterms:created>
  <dcterms:modified xsi:type="dcterms:W3CDTF">2022-06-03T07:48:24Z</dcterms:modified>
</cp:coreProperties>
</file>